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4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free\Documents\Github\Canada-CI\RESULTS\TESTS\"/>
    </mc:Choice>
  </mc:AlternateContent>
  <xr:revisionPtr revIDLastSave="0" documentId="13_ncr:1_{2D4EF620-B0FA-484B-B008-6B4BB45464DC}" xr6:coauthVersionLast="45" xr6:coauthVersionMax="45" xr10:uidLastSave="{00000000-0000-0000-0000-000000000000}"/>
  <bookViews>
    <workbookView xWindow="-98" yWindow="-98" windowWidth="28996" windowHeight="15945" xr2:uid="{ED89BB6A-71C7-45B2-AE92-D879B044B81A}"/>
  </bookViews>
  <sheets>
    <sheet name="Pivot" sheetId="2" r:id="rId1"/>
  </sheets>
  <calcPr calcId="191029"/>
  <pivotCaches>
    <pivotCache cacheId="19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e689a29d-93ca-4a5c-a29c-be12e1f1cdc1" name="dim_geography" connection="SqlServer DESKTOP-KSAPEQM CANADA_CI_OLTP"/>
          <x15:modelTable id="fact_fed5b8c9-77fa-4118-b852-392e69edd09a" name="fact" connection="SqlServer DESKTOP-KSAPEQM CANADA_CI_OLTP"/>
          <x15:modelTable id="dim_industry_with_descriptions_4859e33a-c1ce-4258-bdd2-86c55a995703" name="dim_industry_with_descriptions" connection="SqlServer DESKTOP-KSAPEQM CANADA_CI_OLTP"/>
        </x15:modelTables>
        <x15:modelRelationships>
          <x15:modelRelationship fromTable="fact" fromColumn="geo_name_id" toTable="dim_geography" toColumn="geo_name_id"/>
          <x15:modelRelationship fromTable="fact" fromColumn="pnaics_id" toTable="dim_industry_with_descriptions" toColumn="pnaics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Y21" i="2" l="1"/>
  <c r="Y37" i="2" s="1"/>
  <c r="X21" i="2"/>
  <c r="X28" i="2" s="1"/>
  <c r="W21" i="2"/>
  <c r="W37" i="2" s="1"/>
  <c r="V21" i="2"/>
  <c r="V32" i="2" s="1"/>
  <c r="U21" i="2"/>
  <c r="U34" i="2" s="1"/>
  <c r="T21" i="2"/>
  <c r="T30" i="2" s="1"/>
  <c r="S21" i="2"/>
  <c r="S37" i="2" s="1"/>
  <c r="R21" i="2"/>
  <c r="R28" i="2" s="1"/>
  <c r="Q21" i="2"/>
  <c r="Q35" i="2" s="1"/>
  <c r="P21" i="2"/>
  <c r="P28" i="2" s="1"/>
  <c r="O21" i="2"/>
  <c r="O33" i="2" s="1"/>
  <c r="N21" i="2"/>
  <c r="N36" i="2" s="1"/>
  <c r="M21" i="2"/>
  <c r="M31" i="2" s="1"/>
  <c r="L21" i="2"/>
  <c r="L31" i="2" s="1"/>
  <c r="K21" i="2"/>
  <c r="K29" i="2" s="1"/>
  <c r="J21" i="2"/>
  <c r="J36" i="2" s="1"/>
  <c r="I21" i="2"/>
  <c r="I30" i="2" s="1"/>
  <c r="H21" i="2"/>
  <c r="H37" i="2" s="1"/>
  <c r="G21" i="2"/>
  <c r="G37" i="2" s="1"/>
  <c r="F21" i="2"/>
  <c r="F28" i="2" s="1"/>
  <c r="E21" i="2"/>
  <c r="E33" i="2" s="1"/>
  <c r="D21" i="2"/>
  <c r="D30" i="2" s="1"/>
  <c r="C21" i="2"/>
  <c r="C37" i="2" s="1"/>
  <c r="B37" i="2"/>
  <c r="B36" i="2"/>
  <c r="B35" i="2"/>
  <c r="B34" i="2"/>
  <c r="B33" i="2"/>
  <c r="B32" i="2"/>
  <c r="B31" i="2"/>
  <c r="B30" i="2"/>
  <c r="B29" i="2"/>
  <c r="B28" i="2"/>
  <c r="B27" i="2"/>
  <c r="R34" i="2" l="1"/>
  <c r="N27" i="2"/>
  <c r="R35" i="2"/>
  <c r="Q27" i="2"/>
  <c r="R31" i="2"/>
  <c r="R27" i="2"/>
  <c r="T28" i="2"/>
  <c r="R32" i="2"/>
  <c r="L29" i="2"/>
  <c r="M29" i="2"/>
  <c r="N29" i="2"/>
  <c r="Q29" i="2"/>
  <c r="R29" i="2"/>
  <c r="P31" i="2"/>
  <c r="Q31" i="2"/>
  <c r="Q34" i="2"/>
  <c r="L35" i="2"/>
  <c r="S32" i="2"/>
  <c r="S35" i="2"/>
  <c r="T35" i="2"/>
  <c r="D33" i="2"/>
  <c r="S36" i="2"/>
  <c r="S33" i="2"/>
  <c r="T36" i="2"/>
  <c r="T33" i="2"/>
  <c r="C27" i="2"/>
  <c r="T29" i="2"/>
  <c r="C34" i="2"/>
  <c r="D27" i="2"/>
  <c r="D34" i="2"/>
  <c r="S27" i="2"/>
  <c r="S31" i="2"/>
  <c r="S34" i="2"/>
  <c r="T31" i="2"/>
  <c r="L28" i="2"/>
  <c r="C32" i="2"/>
  <c r="J35" i="2"/>
  <c r="D29" i="2"/>
  <c r="T32" i="2"/>
  <c r="C33" i="2"/>
  <c r="C31" i="2"/>
  <c r="L34" i="2"/>
  <c r="T27" i="2"/>
  <c r="D35" i="2"/>
  <c r="S28" i="2"/>
  <c r="D32" i="2"/>
  <c r="K35" i="2"/>
  <c r="W32" i="2"/>
  <c r="O27" i="2"/>
  <c r="O29" i="2"/>
  <c r="G32" i="2"/>
  <c r="J34" i="2"/>
  <c r="C36" i="2"/>
  <c r="X33" i="2"/>
  <c r="Y33" i="2"/>
  <c r="Y32" i="2"/>
  <c r="I34" i="2"/>
  <c r="P27" i="2"/>
  <c r="P29" i="2"/>
  <c r="H32" i="2"/>
  <c r="H33" i="2"/>
  <c r="K34" i="2"/>
  <c r="D36" i="2"/>
  <c r="K36" i="2"/>
  <c r="K32" i="2"/>
  <c r="C28" i="2"/>
  <c r="D31" i="2"/>
  <c r="O32" i="2"/>
  <c r="P33" i="2"/>
  <c r="T34" i="2"/>
  <c r="D37" i="2"/>
  <c r="X32" i="2"/>
  <c r="I32" i="2"/>
  <c r="J32" i="2"/>
  <c r="L36" i="2"/>
  <c r="K33" i="2"/>
  <c r="L32" i="2"/>
  <c r="L33" i="2"/>
  <c r="D28" i="2"/>
  <c r="N31" i="2"/>
  <c r="P32" i="2"/>
  <c r="Q33" i="2"/>
  <c r="Y34" i="2"/>
  <c r="L37" i="2"/>
  <c r="I33" i="2"/>
  <c r="J33" i="2"/>
  <c r="K28" i="2"/>
  <c r="O31" i="2"/>
  <c r="Q32" i="2"/>
  <c r="R33" i="2"/>
  <c r="C35" i="2"/>
  <c r="T37" i="2"/>
  <c r="E30" i="2"/>
  <c r="V30" i="2"/>
  <c r="E28" i="2"/>
  <c r="U28" i="2"/>
  <c r="G30" i="2"/>
  <c r="W30" i="2"/>
  <c r="M36" i="2"/>
  <c r="F37" i="2"/>
  <c r="AA37" i="2" s="1"/>
  <c r="V37" i="2"/>
  <c r="V28" i="2"/>
  <c r="U35" i="2"/>
  <c r="G28" i="2"/>
  <c r="W28" i="2"/>
  <c r="Y30" i="2"/>
  <c r="M34" i="2"/>
  <c r="F35" i="2"/>
  <c r="V35" i="2"/>
  <c r="O36" i="2"/>
  <c r="X37" i="2"/>
  <c r="H28" i="2"/>
  <c r="J30" i="2"/>
  <c r="U33" i="2"/>
  <c r="N34" i="2"/>
  <c r="G35" i="2"/>
  <c r="W35" i="2"/>
  <c r="P36" i="2"/>
  <c r="I37" i="2"/>
  <c r="I28" i="2"/>
  <c r="Y28" i="2"/>
  <c r="K30" i="2"/>
  <c r="M32" i="2"/>
  <c r="F33" i="2"/>
  <c r="V33" i="2"/>
  <c r="O34" i="2"/>
  <c r="H35" i="2"/>
  <c r="X35" i="2"/>
  <c r="Q36" i="2"/>
  <c r="J37" i="2"/>
  <c r="E27" i="2"/>
  <c r="U27" i="2"/>
  <c r="J28" i="2"/>
  <c r="C29" i="2"/>
  <c r="S29" i="2"/>
  <c r="L30" i="2"/>
  <c r="E31" i="2"/>
  <c r="U31" i="2"/>
  <c r="N32" i="2"/>
  <c r="G33" i="2"/>
  <c r="W33" i="2"/>
  <c r="P34" i="2"/>
  <c r="I35" i="2"/>
  <c r="Y35" i="2"/>
  <c r="R36" i="2"/>
  <c r="K37" i="2"/>
  <c r="G27" i="2"/>
  <c r="W27" i="2"/>
  <c r="E29" i="2"/>
  <c r="U29" i="2"/>
  <c r="N30" i="2"/>
  <c r="G31" i="2"/>
  <c r="W31" i="2"/>
  <c r="H27" i="2"/>
  <c r="E36" i="2"/>
  <c r="N37" i="2"/>
  <c r="I27" i="2"/>
  <c r="P30" i="2"/>
  <c r="V36" i="2"/>
  <c r="E37" i="2"/>
  <c r="U37" i="2"/>
  <c r="F31" i="2"/>
  <c r="M37" i="2"/>
  <c r="X27" i="2"/>
  <c r="F29" i="2"/>
  <c r="V29" i="2"/>
  <c r="H31" i="2"/>
  <c r="U36" i="2"/>
  <c r="G29" i="2"/>
  <c r="Y31" i="2"/>
  <c r="F36" i="2"/>
  <c r="J27" i="2"/>
  <c r="H29" i="2"/>
  <c r="E34" i="2"/>
  <c r="W36" i="2"/>
  <c r="Y29" i="2"/>
  <c r="K31" i="2"/>
  <c r="M33" i="2"/>
  <c r="X36" i="2"/>
  <c r="L27" i="2"/>
  <c r="Q28" i="2"/>
  <c r="J29" i="2"/>
  <c r="C30" i="2"/>
  <c r="S30" i="2"/>
  <c r="E32" i="2"/>
  <c r="U32" i="2"/>
  <c r="N33" i="2"/>
  <c r="G34" i="2"/>
  <c r="W34" i="2"/>
  <c r="P35" i="2"/>
  <c r="I36" i="2"/>
  <c r="Y36" i="2"/>
  <c r="R37" i="2"/>
  <c r="U30" i="2"/>
  <c r="F30" i="2"/>
  <c r="F27" i="2"/>
  <c r="V27" i="2"/>
  <c r="M30" i="2"/>
  <c r="V31" i="2"/>
  <c r="M28" i="2"/>
  <c r="O30" i="2"/>
  <c r="X31" i="2"/>
  <c r="Y27" i="2"/>
  <c r="N28" i="2"/>
  <c r="W29" i="2"/>
  <c r="I31" i="2"/>
  <c r="M35" i="2"/>
  <c r="O37" i="2"/>
  <c r="O28" i="2"/>
  <c r="X29" i="2"/>
  <c r="Q30" i="2"/>
  <c r="J31" i="2"/>
  <c r="N35" i="2"/>
  <c r="G36" i="2"/>
  <c r="P37" i="2"/>
  <c r="AB37" i="2" s="1"/>
  <c r="K27" i="2"/>
  <c r="I29" i="2"/>
  <c r="R30" i="2"/>
  <c r="F34" i="2"/>
  <c r="V34" i="2"/>
  <c r="O35" i="2"/>
  <c r="H36" i="2"/>
  <c r="Q37" i="2"/>
  <c r="M27" i="2"/>
  <c r="F32" i="2"/>
  <c r="H34" i="2"/>
  <c r="X34" i="2"/>
  <c r="H30" i="2"/>
  <c r="X30" i="2"/>
  <c r="E35" i="2"/>
  <c r="Q38" i="2" l="1"/>
  <c r="J38" i="2"/>
  <c r="C38" i="2"/>
  <c r="T38" i="2"/>
  <c r="U38" i="2"/>
  <c r="Y38" i="2"/>
  <c r="G38" i="2"/>
  <c r="D38" i="2"/>
  <c r="K38" i="2"/>
  <c r="I38" i="2"/>
  <c r="AA27" i="2"/>
  <c r="S38" i="2"/>
  <c r="E38" i="2"/>
  <c r="O38" i="2"/>
  <c r="N38" i="2"/>
  <c r="W38" i="2"/>
  <c r="R38" i="2"/>
  <c r="AB31" i="2"/>
  <c r="AA31" i="2"/>
  <c r="H38" i="2"/>
  <c r="AA30" i="2"/>
  <c r="AB30" i="2"/>
  <c r="AB28" i="2"/>
  <c r="AA28" i="2"/>
  <c r="M38" i="2"/>
  <c r="AB32" i="2"/>
  <c r="AA32" i="2"/>
  <c r="AB33" i="2"/>
  <c r="AA33" i="2"/>
  <c r="X38" i="2"/>
  <c r="V38" i="2"/>
  <c r="F38" i="2"/>
  <c r="L38" i="2"/>
  <c r="AA34" i="2"/>
  <c r="AB34" i="2"/>
  <c r="AA36" i="2"/>
  <c r="AB36" i="2"/>
  <c r="AB29" i="2"/>
  <c r="AA29" i="2"/>
  <c r="AB35" i="2"/>
  <c r="AA35" i="2"/>
  <c r="P38" i="2"/>
  <c r="AB27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6B5F577-9A04-43D6-B5DF-7C81E6CAD6CA}" name="SqlServer DESKTOP-KSAPEQM CANADA_CI_OLTP" type="100" refreshedVersion="6">
    <extLst>
      <ext xmlns:x15="http://schemas.microsoft.com/office/spreadsheetml/2010/11/main" uri="{DE250136-89BD-433C-8126-D09CA5730AF9}">
        <x15:connection id="5a82913b-69c1-4a0d-9234-09a0e9c7590f"/>
      </ext>
    </extLst>
  </connection>
  <connection id="2" xr16:uid="{06B4E066-A6C0-4327-B253-1FAE57E0DD1C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industry_with_descriptions].[Creative Sector].&amp;[Advertising and marketing],[dim_industry_with_descriptions].[Creative Sector].&amp;[Architecture],[dim_industry_with_descriptions].[Creative Sector].&amp;[Crafts],[dim_industry_with_descriptions].[Creative Sector].&amp;[Design],[dim_industry_with_descriptions].[Creative Sector].&amp;[Film, TV, video, radio and photography],[dim_industry_with_descriptions].[Creative Sector].&amp;[IT, software and computer services],[dim_industry_with_descriptions].[Creative Sector].&amp;[Music],[dim_industry_with_descriptions].[Creative Sector].&amp;[Publishing]}"/>
    <s v="{[fact].[indicator].&amp;[Chained (2012) dollars]}"/>
    <s v="{[fact].[source].&amp;[Statcan GDP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<sst xmlns="http://schemas.openxmlformats.org/spreadsheetml/2006/main" count="48" uniqueCount="47">
  <si>
    <t>Item</t>
  </si>
  <si>
    <t>Column Labels</t>
  </si>
  <si>
    <t>1997</t>
  </si>
  <si>
    <t>1998</t>
  </si>
  <si>
    <t>1999</t>
  </si>
  <si>
    <t>2000</t>
  </si>
  <si>
    <t>2001</t>
  </si>
  <si>
    <t>2002</t>
  </si>
  <si>
    <t>2003</t>
  </si>
  <si>
    <t>2004</t>
  </si>
  <si>
    <t>2005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</si>
  <si>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</si>
  <si>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</si>
  <si>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</si>
  <si>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</si>
  <si>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</si>
  <si>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</si>
  <si>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</si>
  <si>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</si>
  <si>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</si>
  <si>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</si>
  <si>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</si>
  <si>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</si>
  <si>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</si>
  <si>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</si>
  <si>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indicator</t>
  </si>
  <si>
    <t>Row Labels</t>
  </si>
  <si>
    <t>Alberta</t>
  </si>
  <si>
    <t>British Columbia</t>
  </si>
  <si>
    <t>Manitoba</t>
  </si>
  <si>
    <t>New Brunswick</t>
  </si>
  <si>
    <t>Newfoundland and Labrador</t>
  </si>
  <si>
    <t>North (NorthWest, Northern, Nunavut and Yukon)</t>
  </si>
  <si>
    <t>Nova Scotia</t>
  </si>
  <si>
    <t>Ontario</t>
  </si>
  <si>
    <t>Prince Edward Island</t>
  </si>
  <si>
    <t>Quebec</t>
  </si>
  <si>
    <t>Saskatchewan</t>
  </si>
  <si>
    <t>source</t>
  </si>
  <si>
    <t>Creative Sector</t>
  </si>
  <si>
    <t>(Multiple Items)</t>
  </si>
  <si>
    <t>Percent share</t>
  </si>
  <si>
    <t>Check</t>
  </si>
  <si>
    <t>Total</t>
  </si>
  <si>
    <t>Growth in share since 2000</t>
  </si>
  <si>
    <t>Chained (2012) dollars</t>
  </si>
  <si>
    <t>Statcan GDP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</si>
</sst>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9" fontId="0" fillId="0" borderId="0" xfId="1" applyFont="1"/>
    <xf numFmtId="10" fontId="0" fillId="0" borderId="0" xfId="1" applyNumberFormat="1" applyFont="1"/>
    <xf numFmtId="10" fontId="0" fillId="0" borderId="0" xfId="0" applyNumberFormat="1"/>
    <xf numFmtId="3" fontId="0" fillId="0" borderId="0" xfId="0" applyNumberForma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theme" Target="theme/theme1.xml"/><Relationship Id="rId21" Type="http://schemas.openxmlformats.org/officeDocument/2006/relationships/customXml" Target="../customXml/item12.xml"/><Relationship Id="rId7" Type="http://schemas.openxmlformats.org/officeDocument/2006/relationships/sheetMetadata" Target="metadata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styles" Target="style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4" Type="http://schemas.openxmlformats.org/officeDocument/2006/relationships/connections" Target="connections.xml"/><Relationship Id="rId9" Type="http://schemas.openxmlformats.org/officeDocument/2006/relationships/calcChain" Target="calcChain.xml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85.191967592589" createdVersion="5" refreshedVersion="6" minRefreshableVersion="3" recordCount="0" supportSubquery="1" supportAdvancedDrill="1" xr:uid="{DF2BEADD-FB01-49E2-8AF8-347A169B9CBE}">
  <cacheSource type="external" connectionId="2"/>
  <cacheFields count="9">
    <cacheField name="[Measures].[Item]" caption="Item" numFmtId="0" hierarchy="20" level="32767"/>
    <cacheField name="[fact].[date].[date]" caption="date" numFmtId="0" hierarchy="8" level="1">
      <sharedItems containsSemiMixedTypes="0" containsNonDate="0" containsDate="1" containsString="0" minDate="1997-01-01T00:00:00" maxDate="2020-11-02T00:00:00" count="144">
        <d v="1997-01-01T00:00:00"/>
        <d v="1998-01-01T00:00:00"/>
        <d v="1999-01-01T00:00:00"/>
        <d v="2000-01-01T00:00:00"/>
        <d v="2001-01-01T00:00:00"/>
        <d v="2002-01-01T00:00:00"/>
        <d v="2003-01-01T00:00:00"/>
        <d v="2004-01-01T00:00:00"/>
        <d v="2005-01-01T00:00:00"/>
        <d v="2006-01-01T00:00:00"/>
        <d v="2007-01-01T00:00:00"/>
        <d v="2008-01-01T00:00:00"/>
        <d v="2009-01-01T00:00:00"/>
        <d v="2010-01-01T00:00:00"/>
        <d v="2010-02-01T00:00:00"/>
        <d v="2010-03-01T00:00:00"/>
        <d v="2010-04-01T00:00:00"/>
        <d v="2010-05-01T00:00:00"/>
        <d v="2010-06-01T00:00:00"/>
        <d v="2010-07-01T00:00:00"/>
        <d v="2010-08-01T00:00:00"/>
        <d v="2010-09-01T00:00:00"/>
        <d v="2010-10-01T00:00:00"/>
        <d v="2010-11-01T00:00:00"/>
        <d v="2010-12-01T00:00:00"/>
        <d v="2011-01-01T00:00:00"/>
        <d v="2011-02-01T00:00:00"/>
        <d v="2011-03-01T00:00:00"/>
        <d v="2011-04-01T00:00:00"/>
        <d v="2011-05-01T00:00:00"/>
        <d v="2011-06-01T00:00:00"/>
        <d v="2011-07-01T00:00:00"/>
        <d v="2011-08-01T00:00:00"/>
        <d v="2011-09-01T00:00:00"/>
        <d v="2011-10-01T00:00:00"/>
        <d v="2011-11-01T00:00:00"/>
        <d v="2011-12-01T00:00:00"/>
        <d v="2012-01-01T00:00:00"/>
        <d v="2012-02-01T00:00:00"/>
        <d v="2012-03-01T00:00:00"/>
        <d v="2012-04-01T00:00:00"/>
        <d v="2012-05-01T00:00:00"/>
        <d v="2012-06-01T00:00:00"/>
        <d v="2012-07-01T00:00:00"/>
        <d v="2012-08-01T00:00:00"/>
        <d v="2012-09-01T00:00:00"/>
        <d v="2012-10-01T00:00:00"/>
        <d v="2012-11-01T00:00:00"/>
        <d v="2012-12-01T00:00:00"/>
        <d v="2013-01-01T00:00:00"/>
        <d v="2013-02-01T00:00:00"/>
        <d v="2013-03-01T00:00:00"/>
        <d v="2013-04-01T00:00:00"/>
        <d v="2013-05-01T00:00:00"/>
        <d v="2013-06-01T00:00:00"/>
        <d v="2013-07-01T00:00:00"/>
        <d v="2013-08-01T00:00:00"/>
        <d v="2013-09-01T00:00:00"/>
        <d v="2013-10-01T00:00:00"/>
        <d v="2013-11-01T00:00:00"/>
        <d v="2013-12-01T00:00:00"/>
        <d v="2014-01-01T00:00:00"/>
        <d v="2014-02-01T00:00:00"/>
        <d v="2014-03-01T00:00:00"/>
        <d v="2014-04-01T00:00:00"/>
        <d v="2014-05-01T00:00:00"/>
        <d v="2014-06-01T00:00:00"/>
        <d v="2014-07-01T00:00:00"/>
        <d v="2014-08-01T00:00:00"/>
        <d v="2014-09-01T00:00:00"/>
        <d v="2014-10-01T00:00:00"/>
        <d v="2014-11-01T00:00:00"/>
        <d v="2014-12-01T00:00:00"/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  <d v="2020-10-01T00:00:00"/>
        <d v="2020-11-01T00:00:00"/>
      </sharedItems>
    </cacheField>
    <cacheField name="[fact].[date (Month)].[date (Month)]" caption="date (Month)" numFmtId="0" hierarchy="11" level="1">
      <sharedItems containsNonDate="0"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fact].[date (Quarter)].[date (Quarter)]" caption="date (Quarter)" numFmtId="0" hierarchy="10" level="1">
      <sharedItems containsNonDate="0" count="4">
        <s v="Qtr1"/>
        <s v="Qtr2"/>
        <s v="Qtr3"/>
        <s v="Qtr4"/>
      </sharedItems>
    </cacheField>
    <cacheField name="[fact].[date (Year)].[date (Year)]" caption="date (Year)" numFmtId="0" hierarchy="9" level="1">
      <sharedItems count="23">
        <s v="1997"/>
        <s v="1998"/>
        <s v="1999"/>
        <s v="2000"/>
        <s v="2001"/>
        <s v="2002"/>
        <s v="2003"/>
        <s v="2004"/>
        <s v="2005"/>
        <s v="2006"/>
        <s v="2007"/>
        <s v="2008"/>
        <s v="2009"/>
        <s v="2010"/>
        <s v="2011"/>
        <s v="2012"/>
        <s v="2013"/>
        <s v="2014"/>
        <s v="2015"/>
        <s v="2016"/>
        <s v="2017"/>
        <s v="2018"/>
        <s v="2019"/>
      </sharedItems>
    </cacheField>
    <cacheField name="[fact].[indicator].[indicator]" caption="indicator" numFmtId="0" hierarchy="5" level="1">
      <sharedItems containsSemiMixedTypes="0" containsNonDate="0" containsString="0"/>
    </cacheField>
    <cacheField name="[dim_geography].[Province].[Province]" caption="Province" numFmtId="0" level="1">
      <sharedItems count="11">
        <s v="Alberta"/>
        <s v="British Columbia"/>
        <s v="Manitoba"/>
        <s v="New Brunswick"/>
        <s v="Newfoundland and Labrador"/>
        <s v="North (NorthWest, Northern, Nunavut and Yukon)"/>
        <s v="Nova Scotia"/>
        <s v="Ontario"/>
        <s v="Prince Edward Island"/>
        <s v="Quebec"/>
        <s v="Saskatchewan"/>
      </sharedItems>
    </cacheField>
    <cacheField name="[dim_industry_with_descriptions].[Creative Sector].[Creative Sector]" caption="Creative Sector" numFmtId="0" hierarchy="2" level="1">
      <sharedItems count="8">
        <s v="Advertising and marketing"/>
        <s v="Architecture"/>
        <s v="Crafts"/>
        <s v="Design"/>
        <s v="Film, TV, video, radio and photography"/>
        <s v="IT, software and computer services"/>
        <s v="Music"/>
        <s v="Publishing"/>
      </sharedItems>
    </cacheField>
    <cacheField name="[fact].[source].[source]" caption="source" numFmtId="0" hierarchy="4" level="1">
      <sharedItems containsSemiMixedTypes="0" containsNonDate="0" containsString="0"/>
    </cacheField>
  </cacheFields>
  <cacheHierarchies count="25">
    <cacheHierarchy uniqueName="[dim_geography].[Province]" caption="Province" attribute="1" defaultMemberUniqueName="[dim_geography].[Province].[All]" allUniqueName="[dim_geography].[Province].[All]" dimensionUniqueName="[dim_geography]" displayFolder="" count="2" memberValueDatatype="130" unbalanced="0">
      <fieldsUsage count="2">
        <fieldUsage x="-1"/>
        <fieldUsage x="6"/>
      </fieldsUsage>
    </cacheHierarchy>
    <cacheHierarchy uniqueName="[dim_industry_with_descriptions].[Main Industry]" caption="Main Industry" attribute="1" defaultMemberUniqueName="[dim_industry_with_descriptions].[Main Industry].[All]" allUniqueName="[dim_industry_with_descriptions].[Main Industry].[All]" dimensionUniqueName="[dim_industry_with_descriptions]" displayFolder="" count="0" memberValueDatatype="130" unbalanced="0"/>
    <cacheHierarchy uniqueName="[dim_industry_with_descriptions].[Creative Sector]" caption="Creative Sector" attribute="1" defaultMemberUniqueName="[dim_industry_with_descriptions].[Creative Sector].[All]" allUniqueName="[dim_industry_with_descriptions].[Creative Sector].[All]" dimensionUniqueName="[dim_industry_with_descriptions]" displayFolder="" count="2" memberValueDatatype="130" unbalanced="0">
      <fieldsUsage count="2">
        <fieldUsage x="-1"/>
        <fieldUsage x="7"/>
      </fieldsUsage>
    </cacheHierarchy>
    <cacheHierarchy uniqueName="[dim_industry_with_descriptions].[description]" caption="description" attribute="1" defaultMemberUniqueName="[dim_industry_with_descriptions].[description].[All]" allUniqueName="[dim_industry_with_descriptions].[description].[All]" dimensionUniqueName="[dim_industry_with_descriptions]" displayFolder="" count="0" memberValueDatatype="130" unbalanced="0"/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8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5"/>
      </fieldsUsage>
    </cacheHierarchy>
    <cacheHierarchy uniqueName="[fact].[pnaics_description]" caption="pnaics_description" attribute="1" defaultMemberUniqueName="[fact].[pnaics_description].[All]" allUniqueName="[fact].[pnaics_description].[All]" dimensionUniqueName="[fact]" displayFolder="" count="0" memberValueDatatype="130" unbalanced="0"/>
    <cacheHierarchy uniqueName="[fact].[redacted]" caption="redacted" attribute="1" defaultMemberUniqueName="[fact].[redacted].[All]" allUniqueName="[fact].[redacted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2" memberValueDatatype="7" unbalanced="0">
      <fieldsUsage count="2">
        <fieldUsage x="-1"/>
        <fieldUsage x="1"/>
      </fieldsUsage>
    </cacheHierarchy>
    <cacheHierarchy uniqueName="[fact].[date (Year)]" caption="date (Year)" attribute="1" defaultMemberUniqueName="[fact].[date (Year)].[All]" allUniqueName="[fact].[date (Year)].[All]" dimensionUniqueName="[fact]" displayFolder="" count="2" memberValueDatatype="130" unbalanced="0">
      <fieldsUsage count="2">
        <fieldUsage x="-1"/>
        <fieldUsage x="4"/>
      </fieldsUsage>
    </cacheHierarchy>
    <cacheHierarchy uniqueName="[fact].[date (Quarter)]" caption="date (Quarter)" attribute="1" defaultMemberUniqueName="[fact].[date (Quarter)].[All]" allUniqueName="[fact].[date (Quarter)].[All]" dimensionUniqueName="[fact]" displayFolder="" count="2" memberValueDatatype="130" unbalanced="0">
      <fieldsUsage count="2">
        <fieldUsage x="-1"/>
        <fieldUsage x="3"/>
      </fieldsUsage>
    </cacheHierarchy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>
      <fieldsUsage count="2">
        <fieldUsage x="-1"/>
        <fieldUsage x="2"/>
      </fieldsUsage>
    </cacheHierarchy>
    <cacheHierarchy uniqueName="[dim_geography].[geo_id]" caption="geo_id" attribute="1" defaultMemberUniqueName="[dim_geography].[geo_id].[All]" allUniqueName="[dim_geography].[geo_id].[All]" dimensionUniqueName="[dim_geography]" displayFolder="" count="0" memberValueDatatype="20" unbalanced="0" hidden="1"/>
    <cacheHierarchy uniqueName="[dim_geography].[geo_name_id]" caption="geo_name_id" attribute="1" defaultMemberUniqueName="[dim_geography].[geo_name_id].[All]" allUniqueName="[dim_geography].[geo_name_id].[All]" dimensionUniqueName="[dim_geography]" displayFolder="" count="0" memberValueDatatype="130" unbalanced="0" hidden="1"/>
    <cacheHierarchy uniqueName="[dim_industry_with_descriptions].[pnaics_id]" caption="pnaics_id" attribute="1" defaultMemberUniqueName="[dim_industry_with_descriptions].[pnaics_id].[All]" allUniqueName="[dim_industry_with_descriptions].[pnaics_id].[All]" dimensionUniqueName="[dim_industry_with_descriptions]" displayFolder="" count="0" memberValueDatatype="130" unbalanced="0" hidden="1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fact].[value]" caption="value" attribute="1" defaultMemberUniqueName="[fact].[value].[All]" allUniqueName="[fact].[value].[All]" dimensionUniqueName="[fact]" displayFolder="" count="0" memberValueDatatype="5" unbalanced="0" hidden="1"/>
    <cacheHierarchy uniqueName="[Measures].[Item]" caption="Item" measure="1" displayFolder="" measureGroup="fact" count="0" oneField="1">
      <fieldsUsage count="1">
        <fieldUsage x="0"/>
      </fieldsUsage>
    </cacheHierarchy>
    <cacheHierarchy uniqueName="[Measures].[__XL_Count dim_geography]" caption="__XL_Count dim_geography" measure="1" displayFolder="" measureGroup="dim_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dim_industry_with_descriptions" count="0" hidden="1"/>
    <cacheHierarchy uniqueName="[Measures].[__No measures defined]" caption="__No measures defined" measure="1" displayFolder="" count="0" hidden="1"/>
  </cacheHierarchies>
  <kpis count="0"/>
  <dimensions count="4">
    <dimension name="dim_geography" uniqueName="[dim_geography]" caption="dim_geography"/>
    <dimension name="dim_industry_with_descriptions" uniqueName="[dim_industry_with_descriptions]" caption="dim_industry_with_descriptions"/>
    <dimension name="fact" uniqueName="[fact]" caption="fact"/>
    <dimension measure="1" name="Measures" uniqueName="[Measures]" caption="Measures"/>
  </dimensions>
  <measureGroups count="3">
    <measureGroup name="dim_geography" caption="dim_geography"/>
    <measureGroup name="dim_industry_with_descriptions" caption="dim_industry_with_descriptions"/>
    <measureGroup name="fact" caption="fact"/>
  </measureGroups>
  <maps count="5">
    <map measureGroup="0" dimension="0"/>
    <map measureGroup="1" dimension="1"/>
    <map measureGroup="2" dimension="0"/>
    <map measureGroup="2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1AE9E7-E28D-423E-AAC4-ED1931E4E7AF}" name="PivotTable1" cacheId="19" applyNumberFormats="0" applyBorderFormats="0" applyFontFormats="0" applyPatternFormats="0" applyAlignmentFormats="0" applyWidthHeightFormats="1" dataCaption="Values" tag="884a9dbd-cf79-4615-8ce7-6024d3588848" updatedVersion="6" minRefreshableVersion="3" useAutoFormatting="1" subtotalHiddenItems="1" rowGrandTotals="0" colGrandTotals="0" itemPrintTitles="1" createdVersion="5" indent="0" outline="1" outlineData="1" multipleFieldFilters="0">
  <location ref="B5:Y20" firstHeaderRow="1" firstDataRow="5" firstDataCol="1" rowPageCount="3" colPageCount="1"/>
  <pivotFields count="9">
    <pivotField dataField="1" subtotalTop="0" showAll="0" defaultSubtotal="0"/>
    <pivotField axis="axisCol" allDrilled="1" subtotalTop="0" showAll="0" dataSourceSort="1" defaultSubtotal="0" defaultAttributeDrillState="1">
      <items count="14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</items>
    </pivotField>
    <pivotField axis="axisCol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>
      <items count="2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</items>
    </pivotField>
    <pivotField axis="axisPage" allDrilled="1" subtotalTop="0" showAll="0" dataSourceSort="1" defaultSubtotal="0" defaultAttributeDrillState="1">
      <items count="8">
        <item s="1" x="0"/>
        <item s="1" x="1"/>
        <item s="1" x="2"/>
        <item s="1" x="3"/>
        <item s="1" x="4"/>
        <item s="1" x="5"/>
        <item s="1" x="6"/>
        <item s="1" x="7"/>
      </items>
    </pivotField>
    <pivotField axis="axisPage" allDrilled="1" subtotalTop="0" showAll="0" dataSourceSort="1" defaultSubtotal="0" defaultAttributeDrillState="1"/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</rowItems>
  <colFields count="4">
    <field x="4"/>
    <field x="3"/>
    <field x="2"/>
    <field x="1"/>
  </colFields>
  <col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colItems>
  <pageFields count="3">
    <pageField fld="5" hier="5" name="[fact].[indicator].&amp;[Chained (2012) dollars]" cap="Chained (2012) dollars"/>
    <pageField fld="8" hier="4" name="[fact].[source].&amp;[Statcan GDP]" cap="Statcan GDP"/>
    <pageField fld="7" hier="2" name="[dim_industry_with_descriptions].[Creative Sector].&amp;[Music]" cap="Music"/>
  </pageFields>
  <dataFields count="1">
    <dataField fld="0" subtotal="count" baseField="6" baseItem="10" numFmtId="3"/>
  </dataFields>
  <pivotHierarchies count="25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4">
    <colHierarchyUsage hierarchyUsage="9"/>
    <colHierarchyUsage hierarchyUsage="10"/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dim_geography]"/>
        <x15:activeTabTopLevelEntity name="[dim_industry_with_descriptio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676B-EF1D-4161-BCB9-C84DBA848E3A}">
  <dimension ref="B1:AB38"/>
  <sheetViews>
    <sheetView tabSelected="1" zoomScale="85" zoomScaleNormal="85" workbookViewId="0">
      <pane xSplit="2" ySplit="9" topLeftCell="C10" activePane="bottomRight" state="frozen"/>
      <selection pane="topRight" activeCell="C1" sqref="C1"/>
      <selection pane="bottomLeft" activeCell="A10" sqref="A10"/>
      <selection pane="bottomRight" activeCell="D16" sqref="D16"/>
    </sheetView>
  </sheetViews>
  <sheetFormatPr defaultRowHeight="14.25" x14ac:dyDescent="0.45"/>
  <cols>
    <col min="2" max="2" width="41.1328125" bestFit="1" customWidth="1"/>
    <col min="3" max="3" width="21.73046875" bestFit="1" customWidth="1"/>
    <col min="4" max="25" width="13.53125" bestFit="1" customWidth="1"/>
    <col min="26" max="26" width="11.33203125" bestFit="1" customWidth="1"/>
    <col min="27" max="28" width="20.73046875" bestFit="1" customWidth="1"/>
    <col min="29" max="39" width="9.73046875" bestFit="1" customWidth="1"/>
    <col min="40" max="40" width="11.59765625" bestFit="1" customWidth="1"/>
    <col min="41" max="51" width="9.73046875" bestFit="1" customWidth="1"/>
    <col min="52" max="52" width="11.59765625" bestFit="1" customWidth="1"/>
    <col min="53" max="63" width="9.73046875" bestFit="1" customWidth="1"/>
    <col min="64" max="64" width="11.59765625" bestFit="1" customWidth="1"/>
    <col min="65" max="75" width="9.73046875" bestFit="1" customWidth="1"/>
    <col min="76" max="76" width="11.59765625" bestFit="1" customWidth="1"/>
    <col min="77" max="87" width="9.73046875" bestFit="1" customWidth="1"/>
    <col min="88" max="88" width="10.59765625" bestFit="1" customWidth="1"/>
    <col min="89" max="99" width="9.73046875" bestFit="1" customWidth="1"/>
    <col min="100" max="100" width="11.59765625" bestFit="1" customWidth="1"/>
    <col min="101" max="111" width="9.73046875" bestFit="1" customWidth="1"/>
    <col min="112" max="112" width="11.59765625" bestFit="1" customWidth="1"/>
    <col min="113" max="123" width="9.73046875" bestFit="1" customWidth="1"/>
    <col min="124" max="124" width="10.59765625" bestFit="1" customWidth="1"/>
    <col min="125" max="146" width="9.73046875" bestFit="1" customWidth="1"/>
    <col min="147" max="147" width="11.59765625" bestFit="1" customWidth="1"/>
  </cols>
  <sheetData>
    <row r="1" spans="2:25" x14ac:dyDescent="0.45">
      <c r="B1" s="1" t="s">
        <v>25</v>
      </c>
      <c r="C1" t="s" vm="2">
        <v>45</v>
      </c>
    </row>
    <row r="2" spans="2:25" x14ac:dyDescent="0.45">
      <c r="B2" s="1" t="s">
        <v>38</v>
      </c>
      <c r="C2" t="s" vm="3">
        <v>46</v>
      </c>
    </row>
    <row r="3" spans="2:25" x14ac:dyDescent="0.45">
      <c r="B3" s="1" t="s">
        <v>39</v>
      </c>
      <c r="C3" t="s" vm="1">
        <v>40</v>
      </c>
    </row>
    <row r="5" spans="2:25" x14ac:dyDescent="0.45">
      <c r="B5" s="1" t="s">
        <v>0</v>
      </c>
      <c r="C5" s="1" t="s">
        <v>1</v>
      </c>
    </row>
    <row r="6" spans="2:25" x14ac:dyDescent="0.45">
      <c r="C6" t="s">
        <v>2</v>
      </c>
      <c r="D6" t="s">
        <v>3</v>
      </c>
      <c r="E6" t="s">
        <v>4</v>
      </c>
      <c r="F6" t="s">
        <v>5</v>
      </c>
      <c r="G6" t="s">
        <v>6</v>
      </c>
      <c r="H6" t="s">
        <v>7</v>
      </c>
      <c r="I6" t="s">
        <v>8</v>
      </c>
      <c r="J6" t="s">
        <v>9</v>
      </c>
      <c r="K6" t="s">
        <v>10</v>
      </c>
      <c r="L6" t="s">
        <v>11</v>
      </c>
      <c r="M6" t="s">
        <v>12</v>
      </c>
      <c r="N6" t="s">
        <v>13</v>
      </c>
      <c r="O6" t="s">
        <v>14</v>
      </c>
      <c r="P6" t="s">
        <v>15</v>
      </c>
      <c r="Q6" t="s">
        <v>16</v>
      </c>
      <c r="R6" t="s">
        <v>17</v>
      </c>
      <c r="S6" t="s">
        <v>18</v>
      </c>
      <c r="T6" t="s">
        <v>19</v>
      </c>
      <c r="U6" t="s">
        <v>20</v>
      </c>
      <c r="V6" t="s">
        <v>21</v>
      </c>
      <c r="W6" t="s">
        <v>22</v>
      </c>
      <c r="X6" t="s">
        <v>23</v>
      </c>
      <c r="Y6" t="s">
        <v>24</v>
      </c>
    </row>
    <row r="9" spans="2:25" x14ac:dyDescent="0.45">
      <c r="B9" s="1" t="s">
        <v>26</v>
      </c>
    </row>
    <row r="10" spans="2:25" x14ac:dyDescent="0.45">
      <c r="B10" s="2" t="s">
        <v>27</v>
      </c>
      <c r="C10" s="6">
        <v>9631300000</v>
      </c>
      <c r="D10" s="6">
        <v>10085300000</v>
      </c>
      <c r="E10" s="6">
        <v>10351000000</v>
      </c>
      <c r="F10" s="6">
        <v>10764600000</v>
      </c>
      <c r="G10" s="6">
        <v>11194800000</v>
      </c>
      <c r="H10" s="6">
        <v>11890300000</v>
      </c>
      <c r="I10" s="6">
        <v>12181700000</v>
      </c>
      <c r="J10" s="6">
        <v>12257000000</v>
      </c>
      <c r="K10" s="6">
        <v>12406800000</v>
      </c>
      <c r="L10" s="6">
        <v>13463900000</v>
      </c>
      <c r="M10" s="6">
        <v>16937300000</v>
      </c>
      <c r="N10" s="6">
        <v>17681300000</v>
      </c>
      <c r="O10" s="6">
        <v>17182100000</v>
      </c>
      <c r="P10" s="6">
        <v>16985900000</v>
      </c>
      <c r="Q10" s="6">
        <v>18138400000</v>
      </c>
      <c r="R10" s="6">
        <v>18822100000</v>
      </c>
      <c r="S10" s="6">
        <v>19859200000</v>
      </c>
      <c r="T10" s="6">
        <v>21921000000</v>
      </c>
      <c r="U10" s="6">
        <v>20417400000</v>
      </c>
      <c r="V10" s="6">
        <v>18522100000</v>
      </c>
      <c r="W10" s="6">
        <v>18624800000</v>
      </c>
      <c r="X10" s="6">
        <v>18665400000</v>
      </c>
      <c r="Y10" s="6">
        <v>18960900000</v>
      </c>
    </row>
    <row r="11" spans="2:25" x14ac:dyDescent="0.45">
      <c r="B11" s="2" t="s">
        <v>28</v>
      </c>
      <c r="C11" s="6">
        <v>9067300000</v>
      </c>
      <c r="D11" s="6">
        <v>9163200000</v>
      </c>
      <c r="E11" s="6">
        <v>8880000000</v>
      </c>
      <c r="F11" s="6">
        <v>9032600000</v>
      </c>
      <c r="G11" s="6">
        <v>9322800000</v>
      </c>
      <c r="H11" s="6">
        <v>9465300000</v>
      </c>
      <c r="I11" s="6">
        <v>9536100000</v>
      </c>
      <c r="J11" s="6">
        <v>9995100000</v>
      </c>
      <c r="K11" s="6">
        <v>10233100000</v>
      </c>
      <c r="L11" s="6">
        <v>10894800000</v>
      </c>
      <c r="M11" s="6">
        <v>13711400000</v>
      </c>
      <c r="N11" s="6">
        <v>13975400000</v>
      </c>
      <c r="O11" s="6">
        <v>13363600000</v>
      </c>
      <c r="P11" s="6">
        <v>13458000000</v>
      </c>
      <c r="Q11" s="6">
        <v>13928400000</v>
      </c>
      <c r="R11" s="6">
        <v>14033500000</v>
      </c>
      <c r="S11" s="6">
        <v>15142600000</v>
      </c>
      <c r="T11" s="6">
        <v>16525700000</v>
      </c>
      <c r="U11" s="6">
        <v>16534000000</v>
      </c>
      <c r="V11" s="6">
        <v>17311900000</v>
      </c>
      <c r="W11" s="6">
        <v>17944200000</v>
      </c>
      <c r="X11" s="6">
        <v>18230600000</v>
      </c>
      <c r="Y11" s="6">
        <v>18998100000</v>
      </c>
    </row>
    <row r="12" spans="2:25" x14ac:dyDescent="0.45">
      <c r="B12" s="2" t="s">
        <v>29</v>
      </c>
      <c r="C12" s="6">
        <v>1616100000</v>
      </c>
      <c r="D12" s="6">
        <v>1797300000</v>
      </c>
      <c r="E12" s="6">
        <v>1824900000</v>
      </c>
      <c r="F12" s="6">
        <v>1723300000</v>
      </c>
      <c r="G12" s="6">
        <v>1625800000</v>
      </c>
      <c r="H12" s="6">
        <v>1659800000</v>
      </c>
      <c r="I12" s="6">
        <v>1614600000</v>
      </c>
      <c r="J12" s="6">
        <v>1642600000</v>
      </c>
      <c r="K12" s="6">
        <v>1614000000</v>
      </c>
      <c r="L12" s="6">
        <v>1583200000</v>
      </c>
      <c r="M12" s="6">
        <v>1988500000</v>
      </c>
      <c r="N12" s="6">
        <v>2064800000</v>
      </c>
      <c r="O12" s="6">
        <v>2128900000</v>
      </c>
      <c r="P12" s="6">
        <v>2174400000</v>
      </c>
      <c r="Q12" s="6">
        <v>2388300000</v>
      </c>
      <c r="R12" s="6">
        <v>2438700000</v>
      </c>
      <c r="S12" s="6">
        <v>2549700000</v>
      </c>
      <c r="T12" s="6">
        <v>2584900000</v>
      </c>
      <c r="U12" s="6">
        <v>2559200000</v>
      </c>
      <c r="V12" s="6">
        <v>2713700000</v>
      </c>
      <c r="W12" s="6">
        <v>2715900000</v>
      </c>
      <c r="X12" s="6">
        <v>2795900000</v>
      </c>
      <c r="Y12" s="6">
        <v>2846800000</v>
      </c>
    </row>
    <row r="13" spans="2:25" x14ac:dyDescent="0.45">
      <c r="B13" s="2" t="s">
        <v>30</v>
      </c>
      <c r="C13" s="6">
        <v>921500000</v>
      </c>
      <c r="D13" s="6">
        <v>928800000</v>
      </c>
      <c r="E13" s="6">
        <v>1036000000</v>
      </c>
      <c r="F13" s="6">
        <v>977100000</v>
      </c>
      <c r="G13" s="6">
        <v>995700000</v>
      </c>
      <c r="H13" s="6">
        <v>1107400000</v>
      </c>
      <c r="I13" s="6">
        <v>1038300000</v>
      </c>
      <c r="J13" s="6">
        <v>1097900000</v>
      </c>
      <c r="K13" s="6">
        <v>1054100000</v>
      </c>
      <c r="L13" s="6">
        <v>1092100000</v>
      </c>
      <c r="M13" s="6">
        <v>1248900000</v>
      </c>
      <c r="N13" s="6">
        <v>1287600000</v>
      </c>
      <c r="O13" s="6">
        <v>1254100000</v>
      </c>
      <c r="P13" s="6">
        <v>1270700000</v>
      </c>
      <c r="Q13" s="6">
        <v>1267200000</v>
      </c>
      <c r="R13" s="6">
        <v>1273200000</v>
      </c>
      <c r="S13" s="6">
        <v>1233700000</v>
      </c>
      <c r="T13" s="6">
        <v>1215900000</v>
      </c>
      <c r="U13" s="6">
        <v>1112400000</v>
      </c>
      <c r="V13" s="6">
        <v>1080600000</v>
      </c>
      <c r="W13" s="6">
        <v>1084200000</v>
      </c>
      <c r="X13" s="6">
        <v>1104900000</v>
      </c>
      <c r="Y13" s="6">
        <v>1119700000</v>
      </c>
    </row>
    <row r="14" spans="2:25" x14ac:dyDescent="0.45">
      <c r="B14" s="2" t="s">
        <v>31</v>
      </c>
      <c r="C14" s="6">
        <v>538400000</v>
      </c>
      <c r="D14" s="6">
        <v>598100000</v>
      </c>
      <c r="E14" s="6">
        <v>550400000</v>
      </c>
      <c r="F14" s="6">
        <v>558300000</v>
      </c>
      <c r="G14" s="6">
        <v>549200000</v>
      </c>
      <c r="H14" s="6">
        <v>589600000</v>
      </c>
      <c r="I14" s="6">
        <v>566200000</v>
      </c>
      <c r="J14" s="6">
        <v>563400000</v>
      </c>
      <c r="K14" s="6">
        <v>611800000</v>
      </c>
      <c r="L14" s="6">
        <v>596800000</v>
      </c>
      <c r="M14" s="6">
        <v>761600000</v>
      </c>
      <c r="N14" s="6">
        <v>798800000</v>
      </c>
      <c r="O14" s="6">
        <v>779700000</v>
      </c>
      <c r="P14" s="6">
        <v>792500000</v>
      </c>
      <c r="Q14" s="6">
        <v>847400000</v>
      </c>
      <c r="R14" s="6">
        <v>892500000</v>
      </c>
      <c r="S14" s="6">
        <v>863500000</v>
      </c>
      <c r="T14" s="6">
        <v>881500000</v>
      </c>
      <c r="U14" s="6">
        <v>805300000</v>
      </c>
      <c r="V14" s="6">
        <v>815100000</v>
      </c>
      <c r="W14" s="6">
        <v>822000000</v>
      </c>
      <c r="X14" s="6">
        <v>851000000</v>
      </c>
      <c r="Y14" s="6">
        <v>858600000</v>
      </c>
    </row>
    <row r="15" spans="2:25" x14ac:dyDescent="0.45">
      <c r="B15" s="2" t="s">
        <v>32</v>
      </c>
      <c r="C15" s="6">
        <v>260900000</v>
      </c>
      <c r="D15" s="6">
        <v>185100000</v>
      </c>
      <c r="E15" s="6">
        <v>192100000</v>
      </c>
      <c r="F15" s="6">
        <v>205400000</v>
      </c>
      <c r="G15" s="6">
        <v>198200000</v>
      </c>
      <c r="H15" s="6">
        <v>213500000</v>
      </c>
      <c r="I15" s="6">
        <v>175000000</v>
      </c>
      <c r="J15" s="6">
        <v>198800000</v>
      </c>
      <c r="K15" s="6">
        <v>210700000</v>
      </c>
      <c r="L15" s="6">
        <v>203000000</v>
      </c>
      <c r="M15" s="6">
        <v>263100000</v>
      </c>
      <c r="N15" s="6">
        <v>262900000</v>
      </c>
      <c r="O15" s="6">
        <v>258500000</v>
      </c>
      <c r="P15" s="6">
        <v>262600000</v>
      </c>
      <c r="Q15" s="6">
        <v>248600000</v>
      </c>
      <c r="R15" s="6">
        <v>245300000</v>
      </c>
      <c r="S15" s="6">
        <v>238000000</v>
      </c>
      <c r="T15" s="6">
        <v>256400000</v>
      </c>
      <c r="U15" s="6">
        <v>208900000</v>
      </c>
      <c r="V15" s="6">
        <v>218500000</v>
      </c>
      <c r="W15" s="6">
        <v>208900000</v>
      </c>
      <c r="X15" s="6">
        <v>217100000</v>
      </c>
      <c r="Y15" s="6">
        <v>225300000</v>
      </c>
    </row>
    <row r="16" spans="2:25" x14ac:dyDescent="0.45">
      <c r="B16" s="2" t="s">
        <v>33</v>
      </c>
      <c r="C16" s="6">
        <v>1265400000</v>
      </c>
      <c r="D16" s="6">
        <v>1234700000</v>
      </c>
      <c r="E16" s="6">
        <v>1166300000</v>
      </c>
      <c r="F16" s="6">
        <v>1163200000</v>
      </c>
      <c r="G16" s="6">
        <v>1162500000</v>
      </c>
      <c r="H16" s="6">
        <v>1230400000</v>
      </c>
      <c r="I16" s="6">
        <v>1131000000</v>
      </c>
      <c r="J16" s="6">
        <v>1167100000</v>
      </c>
      <c r="K16" s="6">
        <v>1175000000</v>
      </c>
      <c r="L16" s="6">
        <v>1190500000</v>
      </c>
      <c r="M16" s="6">
        <v>1504200000</v>
      </c>
      <c r="N16" s="6">
        <v>1564500000</v>
      </c>
      <c r="O16" s="6">
        <v>1476900000</v>
      </c>
      <c r="P16" s="6">
        <v>1532100000</v>
      </c>
      <c r="Q16" s="6">
        <v>1550900000</v>
      </c>
      <c r="R16" s="6">
        <v>1530600000</v>
      </c>
      <c r="S16" s="6">
        <v>1580100000</v>
      </c>
      <c r="T16" s="6">
        <v>1640700000</v>
      </c>
      <c r="U16" s="6">
        <v>1685200000</v>
      </c>
      <c r="V16" s="6">
        <v>1688400000</v>
      </c>
      <c r="W16" s="6">
        <v>1679300000</v>
      </c>
      <c r="X16" s="6">
        <v>1753900000</v>
      </c>
      <c r="Y16" s="6">
        <v>1799900000</v>
      </c>
    </row>
    <row r="17" spans="2:28" x14ac:dyDescent="0.45">
      <c r="B17" s="2" t="s">
        <v>34</v>
      </c>
      <c r="C17" s="6">
        <v>28695000000</v>
      </c>
      <c r="D17" s="6">
        <v>30770300000</v>
      </c>
      <c r="E17" s="6">
        <v>32680500000</v>
      </c>
      <c r="F17" s="6">
        <v>34920400000</v>
      </c>
      <c r="G17" s="6">
        <v>36093300000</v>
      </c>
      <c r="H17" s="6">
        <v>36336500000</v>
      </c>
      <c r="I17" s="6">
        <v>37222700000</v>
      </c>
      <c r="J17" s="6">
        <v>37477900000</v>
      </c>
      <c r="K17" s="6">
        <v>37284100000</v>
      </c>
      <c r="L17" s="6">
        <v>38630400000</v>
      </c>
      <c r="M17" s="6">
        <v>48497400000</v>
      </c>
      <c r="N17" s="6">
        <v>49193500000</v>
      </c>
      <c r="O17" s="6">
        <v>47891000000</v>
      </c>
      <c r="P17" s="6">
        <v>46865000000</v>
      </c>
      <c r="Q17" s="6">
        <v>47911500000</v>
      </c>
      <c r="R17" s="6">
        <v>48520800000</v>
      </c>
      <c r="S17" s="6">
        <v>50187900000</v>
      </c>
      <c r="T17" s="6">
        <v>53291700000</v>
      </c>
      <c r="U17" s="6">
        <v>55132400000</v>
      </c>
      <c r="V17" s="6">
        <v>57409800000</v>
      </c>
      <c r="W17" s="6">
        <v>59944800000</v>
      </c>
      <c r="X17" s="6">
        <v>63078700000</v>
      </c>
      <c r="Y17" s="6">
        <v>66120600000</v>
      </c>
    </row>
    <row r="18" spans="2:28" x14ac:dyDescent="0.45">
      <c r="B18" s="2" t="s">
        <v>35</v>
      </c>
      <c r="C18" s="6">
        <v>139400000</v>
      </c>
      <c r="D18" s="6">
        <v>155500000</v>
      </c>
      <c r="E18" s="6">
        <v>152900000</v>
      </c>
      <c r="F18" s="6">
        <v>153100000</v>
      </c>
      <c r="G18" s="6">
        <v>142400000</v>
      </c>
      <c r="H18" s="6">
        <v>151900000</v>
      </c>
      <c r="I18" s="6">
        <v>152000000</v>
      </c>
      <c r="J18" s="6">
        <v>160900000</v>
      </c>
      <c r="K18" s="6">
        <v>167800000</v>
      </c>
      <c r="L18" s="6">
        <v>179400000</v>
      </c>
      <c r="M18" s="6">
        <v>239700000</v>
      </c>
      <c r="N18" s="6">
        <v>243400000</v>
      </c>
      <c r="O18" s="6">
        <v>244300000</v>
      </c>
      <c r="P18" s="6">
        <v>235900000</v>
      </c>
      <c r="Q18" s="6">
        <v>231600000</v>
      </c>
      <c r="R18" s="6">
        <v>227100000</v>
      </c>
      <c r="S18" s="6">
        <v>251200000</v>
      </c>
      <c r="T18" s="6">
        <v>263500000</v>
      </c>
      <c r="U18" s="6">
        <v>263200000</v>
      </c>
      <c r="V18" s="6">
        <v>258400000</v>
      </c>
      <c r="W18" s="6">
        <v>270900000</v>
      </c>
      <c r="X18" s="6">
        <v>279400000</v>
      </c>
      <c r="Y18" s="6">
        <v>289100000</v>
      </c>
    </row>
    <row r="19" spans="2:28" x14ac:dyDescent="0.45">
      <c r="B19" s="2" t="s">
        <v>36</v>
      </c>
      <c r="C19" s="6">
        <v>14808900000</v>
      </c>
      <c r="D19" s="6">
        <v>16707400000</v>
      </c>
      <c r="E19" s="6">
        <v>17452700000</v>
      </c>
      <c r="F19" s="6">
        <v>17762200000</v>
      </c>
      <c r="G19" s="6">
        <v>17766100000</v>
      </c>
      <c r="H19" s="6">
        <v>18230000000</v>
      </c>
      <c r="I19" s="6">
        <v>18959700000</v>
      </c>
      <c r="J19" s="6">
        <v>19034400000</v>
      </c>
      <c r="K19" s="6">
        <v>18910800000</v>
      </c>
      <c r="L19" s="6">
        <v>19835700000</v>
      </c>
      <c r="M19" s="6">
        <v>23044900000</v>
      </c>
      <c r="N19" s="6">
        <v>23838600000</v>
      </c>
      <c r="O19" s="6">
        <v>23219900000</v>
      </c>
      <c r="P19" s="6">
        <v>23202100000</v>
      </c>
      <c r="Q19" s="6">
        <v>24189100000</v>
      </c>
      <c r="R19" s="6">
        <v>24689400000</v>
      </c>
      <c r="S19" s="6">
        <v>25327200000</v>
      </c>
      <c r="T19" s="6">
        <v>26398600000</v>
      </c>
      <c r="U19" s="6">
        <v>26659200000</v>
      </c>
      <c r="V19" s="6">
        <v>27908000000</v>
      </c>
      <c r="W19" s="6">
        <v>28808200000</v>
      </c>
      <c r="X19" s="6">
        <v>29816100000</v>
      </c>
      <c r="Y19" s="6">
        <v>31183200000</v>
      </c>
    </row>
    <row r="20" spans="2:28" x14ac:dyDescent="0.45">
      <c r="B20" s="2" t="s">
        <v>37</v>
      </c>
      <c r="C20" s="6">
        <v>2700000000</v>
      </c>
      <c r="D20" s="6">
        <v>2558500000</v>
      </c>
      <c r="E20" s="6">
        <v>2553200000</v>
      </c>
      <c r="F20" s="6">
        <v>3032500000</v>
      </c>
      <c r="G20" s="6">
        <v>3287900000</v>
      </c>
      <c r="H20" s="6">
        <v>3594100000</v>
      </c>
      <c r="I20" s="6">
        <v>2733800000</v>
      </c>
      <c r="J20" s="6">
        <v>2143400000</v>
      </c>
      <c r="K20" s="6">
        <v>1858500000</v>
      </c>
      <c r="L20" s="6">
        <v>1560300000</v>
      </c>
      <c r="M20" s="6">
        <v>1981200000</v>
      </c>
      <c r="N20" s="6">
        <v>2209100000</v>
      </c>
      <c r="O20" s="6">
        <v>2156500000</v>
      </c>
      <c r="P20" s="6">
        <v>2214500000</v>
      </c>
      <c r="Q20" s="6">
        <v>2402100000</v>
      </c>
      <c r="R20" s="6">
        <v>2547400000</v>
      </c>
      <c r="S20" s="6">
        <v>2791000000</v>
      </c>
      <c r="T20" s="6">
        <v>2740600000</v>
      </c>
      <c r="U20" s="6">
        <v>2492400000</v>
      </c>
      <c r="V20" s="6">
        <v>2302000000</v>
      </c>
      <c r="W20" s="6">
        <v>2300500000</v>
      </c>
      <c r="X20" s="6">
        <v>2329100000</v>
      </c>
      <c r="Y20" s="6">
        <v>2357300000</v>
      </c>
    </row>
    <row r="21" spans="2:28" x14ac:dyDescent="0.45">
      <c r="B21" s="2" t="s">
        <v>43</v>
      </c>
      <c r="C21">
        <f>SUM(C10:C20)</f>
        <v>69644200000</v>
      </c>
      <c r="D21">
        <f t="shared" ref="D21:Y21" si="0">SUM(D10:D20)</f>
        <v>74184200000</v>
      </c>
      <c r="E21">
        <f t="shared" si="0"/>
        <v>76840000000</v>
      </c>
      <c r="F21">
        <f t="shared" si="0"/>
        <v>80292700000</v>
      </c>
      <c r="G21">
        <f t="shared" si="0"/>
        <v>82338700000</v>
      </c>
      <c r="H21">
        <f t="shared" si="0"/>
        <v>84468800000</v>
      </c>
      <c r="I21">
        <f t="shared" si="0"/>
        <v>85311100000</v>
      </c>
      <c r="J21">
        <f t="shared" si="0"/>
        <v>85738500000</v>
      </c>
      <c r="K21">
        <f t="shared" si="0"/>
        <v>85526700000</v>
      </c>
      <c r="L21">
        <f t="shared" si="0"/>
        <v>89230100000</v>
      </c>
      <c r="M21">
        <f t="shared" si="0"/>
        <v>110178200000</v>
      </c>
      <c r="N21">
        <f t="shared" si="0"/>
        <v>113119900000</v>
      </c>
      <c r="O21">
        <f t="shared" si="0"/>
        <v>109955500000</v>
      </c>
      <c r="P21">
        <f t="shared" si="0"/>
        <v>108993700000</v>
      </c>
      <c r="Q21">
        <f t="shared" si="0"/>
        <v>113103500000</v>
      </c>
      <c r="R21">
        <f t="shared" si="0"/>
        <v>115220600000</v>
      </c>
      <c r="S21">
        <f t="shared" si="0"/>
        <v>120024100000</v>
      </c>
      <c r="T21">
        <f t="shared" si="0"/>
        <v>127720500000</v>
      </c>
      <c r="U21">
        <f t="shared" si="0"/>
        <v>127869600000</v>
      </c>
      <c r="V21">
        <f t="shared" si="0"/>
        <v>130228500000</v>
      </c>
      <c r="W21">
        <f t="shared" si="0"/>
        <v>134403700000</v>
      </c>
      <c r="X21">
        <f t="shared" si="0"/>
        <v>139122100000</v>
      </c>
      <c r="Y21">
        <f t="shared" si="0"/>
        <v>144759500000</v>
      </c>
    </row>
    <row r="25" spans="2:28" x14ac:dyDescent="0.45">
      <c r="B25" s="2" t="s">
        <v>41</v>
      </c>
    </row>
    <row r="26" spans="2:28" x14ac:dyDescent="0.45">
      <c r="AA26" t="s">
        <v>44</v>
      </c>
      <c r="AB26" t="s">
        <v>44</v>
      </c>
    </row>
    <row r="27" spans="2:28" x14ac:dyDescent="0.45">
      <c r="B27" t="str">
        <f>B10</f>
        <v>Alberta</v>
      </c>
      <c r="C27" s="4">
        <f>C10/C$21</f>
        <v>0.1382929231723532</v>
      </c>
      <c r="D27" s="4">
        <f t="shared" ref="D27:Y27" si="1">D10/D$21</f>
        <v>0.13594943397650713</v>
      </c>
      <c r="E27" s="4">
        <f t="shared" si="1"/>
        <v>0.1347084851639771</v>
      </c>
      <c r="F27" s="4">
        <f t="shared" si="1"/>
        <v>0.13406698242804141</v>
      </c>
      <c r="G27" s="4">
        <f t="shared" si="1"/>
        <v>0.13596036857516575</v>
      </c>
      <c r="H27" s="4">
        <f t="shared" si="1"/>
        <v>0.14076558445248424</v>
      </c>
      <c r="I27" s="4">
        <f t="shared" si="1"/>
        <v>0.14279150075429808</v>
      </c>
      <c r="J27" s="4">
        <f t="shared" si="1"/>
        <v>0.14295794771310438</v>
      </c>
      <c r="K27" s="4">
        <f t="shared" si="1"/>
        <v>0.1450634714071746</v>
      </c>
      <c r="L27" s="4">
        <f t="shared" si="1"/>
        <v>0.15088966615525479</v>
      </c>
      <c r="M27" s="4">
        <f t="shared" si="1"/>
        <v>0.15372641774870166</v>
      </c>
      <c r="N27" s="4">
        <f t="shared" si="1"/>
        <v>0.15630583124631475</v>
      </c>
      <c r="O27" s="4">
        <f t="shared" si="1"/>
        <v>0.15626412503239948</v>
      </c>
      <c r="P27" s="4">
        <f t="shared" si="1"/>
        <v>0.15584295239082627</v>
      </c>
      <c r="Q27" s="4">
        <f t="shared" si="1"/>
        <v>0.1603699266600945</v>
      </c>
      <c r="R27" s="4">
        <f t="shared" si="1"/>
        <v>0.16335707330112845</v>
      </c>
      <c r="S27" s="4">
        <f t="shared" si="1"/>
        <v>0.16546010342922796</v>
      </c>
      <c r="T27" s="4">
        <f t="shared" si="1"/>
        <v>0.17163258834721129</v>
      </c>
      <c r="U27" s="4">
        <f t="shared" si="1"/>
        <v>0.15967360498507854</v>
      </c>
      <c r="V27" s="4">
        <f t="shared" si="1"/>
        <v>0.14222769977385902</v>
      </c>
      <c r="W27" s="4">
        <f t="shared" si="1"/>
        <v>0.13857356605510115</v>
      </c>
      <c r="X27" s="4">
        <f t="shared" si="1"/>
        <v>0.1341655998579665</v>
      </c>
      <c r="Y27" s="4">
        <f t="shared" si="1"/>
        <v>0.13098207716937402</v>
      </c>
      <c r="Z27" s="4"/>
      <c r="AA27" s="3">
        <f>Y27/F27</f>
        <v>0.97698982103723286</v>
      </c>
      <c r="AB27" s="3">
        <f t="shared" ref="AB27:AB37" si="2">Y27/P27</f>
        <v>0.84047481878355579</v>
      </c>
    </row>
    <row r="28" spans="2:28" x14ac:dyDescent="0.45">
      <c r="B28" t="str">
        <f t="shared" ref="B28:B37" si="3">B11</f>
        <v>British Columbia</v>
      </c>
      <c r="C28" s="4">
        <f t="shared" ref="C28:Y28" si="4">C11/C$21</f>
        <v>0.13019461778583141</v>
      </c>
      <c r="D28" s="4">
        <f t="shared" si="4"/>
        <v>0.1235195634649966</v>
      </c>
      <c r="E28" s="4">
        <f t="shared" si="4"/>
        <v>0.11556480999479438</v>
      </c>
      <c r="F28" s="4">
        <f t="shared" si="4"/>
        <v>0.11249590560536636</v>
      </c>
      <c r="G28" s="4">
        <f t="shared" si="4"/>
        <v>0.11322500841038297</v>
      </c>
      <c r="H28" s="4">
        <f t="shared" si="4"/>
        <v>0.11205675941886235</v>
      </c>
      <c r="I28" s="4">
        <f t="shared" si="4"/>
        <v>0.11178029588177857</v>
      </c>
      <c r="J28" s="4">
        <f t="shared" si="4"/>
        <v>0.11657656711978866</v>
      </c>
      <c r="K28" s="4">
        <f t="shared" si="4"/>
        <v>0.11964801635044962</v>
      </c>
      <c r="L28" s="4">
        <f t="shared" si="4"/>
        <v>0.12209781228531628</v>
      </c>
      <c r="M28" s="4">
        <f t="shared" si="4"/>
        <v>0.12444748598180039</v>
      </c>
      <c r="N28" s="4">
        <f t="shared" si="4"/>
        <v>0.12354501727812701</v>
      </c>
      <c r="O28" s="4">
        <f t="shared" si="4"/>
        <v>0.1215364397415318</v>
      </c>
      <c r="P28" s="4">
        <f t="shared" si="4"/>
        <v>0.12347502653823111</v>
      </c>
      <c r="Q28" s="4">
        <f t="shared" si="4"/>
        <v>0.12314738270698962</v>
      </c>
      <c r="R28" s="4">
        <f t="shared" si="4"/>
        <v>0.12179679675335835</v>
      </c>
      <c r="S28" s="4">
        <f t="shared" si="4"/>
        <v>0.12616299559838398</v>
      </c>
      <c r="T28" s="4">
        <f t="shared" si="4"/>
        <v>0.12938956549653344</v>
      </c>
      <c r="U28" s="4">
        <f t="shared" si="4"/>
        <v>0.12930360304560271</v>
      </c>
      <c r="V28" s="4">
        <f t="shared" si="4"/>
        <v>0.13293480305770242</v>
      </c>
      <c r="W28" s="4">
        <f t="shared" si="4"/>
        <v>0.13350971736641179</v>
      </c>
      <c r="X28" s="4">
        <f t="shared" si="4"/>
        <v>0.13104028763223097</v>
      </c>
      <c r="Y28" s="4">
        <f t="shared" si="4"/>
        <v>0.13123905512246173</v>
      </c>
      <c r="Z28" s="4"/>
      <c r="AA28" s="3">
        <f t="shared" ref="AA28:AA37" si="5">Y28/F28</f>
        <v>1.1666118372596244</v>
      </c>
      <c r="AB28" s="3">
        <f t="shared" si="2"/>
        <v>1.0628793433126063</v>
      </c>
    </row>
    <row r="29" spans="2:28" x14ac:dyDescent="0.45">
      <c r="B29" t="str">
        <f t="shared" si="3"/>
        <v>Manitoba</v>
      </c>
      <c r="C29" s="4">
        <f t="shared" ref="C29:Y29" si="6">C12/C$21</f>
        <v>2.3205091019783415E-2</v>
      </c>
      <c r="D29" s="4">
        <f t="shared" si="6"/>
        <v>2.4227530929766716E-2</v>
      </c>
      <c r="E29" s="4">
        <f t="shared" si="6"/>
        <v>2.3749349297241019E-2</v>
      </c>
      <c r="F29" s="4">
        <f t="shared" si="6"/>
        <v>2.1462723261267837E-2</v>
      </c>
      <c r="G29" s="4">
        <f t="shared" si="6"/>
        <v>1.974527166447855E-2</v>
      </c>
      <c r="H29" s="4">
        <f t="shared" si="6"/>
        <v>1.9649858882806431E-2</v>
      </c>
      <c r="I29" s="4">
        <f t="shared" si="6"/>
        <v>1.8926024866635173E-2</v>
      </c>
      <c r="J29" s="4">
        <f t="shared" si="6"/>
        <v>1.9158254459781778E-2</v>
      </c>
      <c r="K29" s="4">
        <f t="shared" si="6"/>
        <v>1.8871299839699183E-2</v>
      </c>
      <c r="L29" s="4">
        <f t="shared" si="6"/>
        <v>1.7742891692377347E-2</v>
      </c>
      <c r="M29" s="4">
        <f t="shared" si="6"/>
        <v>1.8048034910717364E-2</v>
      </c>
      <c r="N29" s="4">
        <f t="shared" si="6"/>
        <v>1.8253198597240627E-2</v>
      </c>
      <c r="O29" s="4">
        <f t="shared" si="6"/>
        <v>1.9361468957896602E-2</v>
      </c>
      <c r="P29" s="4">
        <f t="shared" si="6"/>
        <v>1.9949776913711526E-2</v>
      </c>
      <c r="Q29" s="4">
        <f t="shared" si="6"/>
        <v>2.1116057416437156E-2</v>
      </c>
      <c r="R29" s="4">
        <f t="shared" si="6"/>
        <v>2.1165486032879537E-2</v>
      </c>
      <c r="S29" s="4">
        <f t="shared" si="6"/>
        <v>2.1243233650575177E-2</v>
      </c>
      <c r="T29" s="4">
        <f t="shared" si="6"/>
        <v>2.0238724402112426E-2</v>
      </c>
      <c r="U29" s="4">
        <f t="shared" si="6"/>
        <v>2.0014139404518353E-2</v>
      </c>
      <c r="V29" s="4">
        <f t="shared" si="6"/>
        <v>2.0837988612323725E-2</v>
      </c>
      <c r="W29" s="4">
        <f t="shared" si="6"/>
        <v>2.0207032990907245E-2</v>
      </c>
      <c r="X29" s="4">
        <f t="shared" si="6"/>
        <v>2.0096735170041281E-2</v>
      </c>
      <c r="Y29" s="4">
        <f t="shared" si="6"/>
        <v>1.9665721420701231E-2</v>
      </c>
      <c r="Z29" s="4"/>
      <c r="AA29" s="3">
        <f t="shared" si="5"/>
        <v>0.91627335363310958</v>
      </c>
      <c r="AB29" s="3">
        <f t="shared" si="2"/>
        <v>0.98576147020395688</v>
      </c>
    </row>
    <row r="30" spans="2:28" x14ac:dyDescent="0.45">
      <c r="B30" t="str">
        <f t="shared" si="3"/>
        <v>New Brunswick</v>
      </c>
      <c r="C30" s="4">
        <f t="shared" ref="C30:Y30" si="7">C13/C$21</f>
        <v>1.3231539740567054E-2</v>
      </c>
      <c r="D30" s="4">
        <f t="shared" si="7"/>
        <v>1.2520186239118302E-2</v>
      </c>
      <c r="E30" s="4">
        <f t="shared" si="7"/>
        <v>1.3482561166059344E-2</v>
      </c>
      <c r="F30" s="4">
        <f t="shared" si="7"/>
        <v>1.2169225844939827E-2</v>
      </c>
      <c r="G30" s="4">
        <f t="shared" si="7"/>
        <v>1.2092734036364431E-2</v>
      </c>
      <c r="H30" s="4">
        <f t="shared" si="7"/>
        <v>1.3110166120508401E-2</v>
      </c>
      <c r="I30" s="4">
        <f t="shared" si="7"/>
        <v>1.2170749175664129E-2</v>
      </c>
      <c r="J30" s="4">
        <f t="shared" si="7"/>
        <v>1.2805215859852925E-2</v>
      </c>
      <c r="K30" s="4">
        <f t="shared" si="7"/>
        <v>1.2324806171639967E-2</v>
      </c>
      <c r="L30" s="4">
        <f t="shared" si="7"/>
        <v>1.2239143517714313E-2</v>
      </c>
      <c r="M30" s="4">
        <f t="shared" si="7"/>
        <v>1.1335273221018315E-2</v>
      </c>
      <c r="N30" s="4">
        <f t="shared" si="7"/>
        <v>1.1382612608391627E-2</v>
      </c>
      <c r="O30" s="4">
        <f t="shared" si="7"/>
        <v>1.1405523143453488E-2</v>
      </c>
      <c r="P30" s="4">
        <f t="shared" si="7"/>
        <v>1.1658472003427721E-2</v>
      </c>
      <c r="Q30" s="4">
        <f t="shared" si="7"/>
        <v>1.1203897315290862E-2</v>
      </c>
      <c r="R30" s="4">
        <f t="shared" si="7"/>
        <v>1.1050107359274296E-2</v>
      </c>
      <c r="S30" s="4">
        <f t="shared" si="7"/>
        <v>1.0278769013889711E-2</v>
      </c>
      <c r="T30" s="4">
        <f t="shared" si="7"/>
        <v>9.5200065768611935E-3</v>
      </c>
      <c r="U30" s="4">
        <f t="shared" si="7"/>
        <v>8.6994876029955516E-3</v>
      </c>
      <c r="V30" s="4">
        <f t="shared" si="7"/>
        <v>8.2977228486851955E-3</v>
      </c>
      <c r="W30" s="4">
        <f t="shared" si="7"/>
        <v>8.066742210221892E-3</v>
      </c>
      <c r="X30" s="4">
        <f t="shared" si="7"/>
        <v>7.9419445221140285E-3</v>
      </c>
      <c r="Y30" s="4">
        <f t="shared" si="7"/>
        <v>7.7348982277501647E-3</v>
      </c>
      <c r="Z30" s="4"/>
      <c r="AA30" s="3">
        <f t="shared" si="5"/>
        <v>0.63561136314734989</v>
      </c>
      <c r="AB30" s="3">
        <f t="shared" si="2"/>
        <v>0.66345728886907462</v>
      </c>
    </row>
    <row r="31" spans="2:28" x14ac:dyDescent="0.45">
      <c r="B31" t="str">
        <f t="shared" si="3"/>
        <v>Newfoundland and Labrador</v>
      </c>
      <c r="C31" s="4">
        <f t="shared" ref="C31:Y31" si="8">C14/C$21</f>
        <v>7.7307227306796546E-3</v>
      </c>
      <c r="D31" s="4">
        <f t="shared" si="8"/>
        <v>8.0623636839111286E-3</v>
      </c>
      <c r="E31" s="4">
        <f t="shared" si="8"/>
        <v>7.1629359708485166E-3</v>
      </c>
      <c r="F31" s="4">
        <f t="shared" si="8"/>
        <v>6.9533095785793723E-3</v>
      </c>
      <c r="G31" s="4">
        <f t="shared" si="8"/>
        <v>6.6700105782578544E-3</v>
      </c>
      <c r="H31" s="4">
        <f t="shared" si="8"/>
        <v>6.9800920576591589E-3</v>
      </c>
      <c r="I31" s="4">
        <f t="shared" si="8"/>
        <v>6.6368854697688813E-3</v>
      </c>
      <c r="J31" s="4">
        <f t="shared" si="8"/>
        <v>6.5711436519183333E-3</v>
      </c>
      <c r="K31" s="4">
        <f t="shared" si="8"/>
        <v>7.1533217112316975E-3</v>
      </c>
      <c r="L31" s="4">
        <f t="shared" si="8"/>
        <v>6.688326024514149E-3</v>
      </c>
      <c r="M31" s="4">
        <f t="shared" si="8"/>
        <v>6.9124382137301212E-3</v>
      </c>
      <c r="N31" s="4">
        <f t="shared" si="8"/>
        <v>7.0615338238453184E-3</v>
      </c>
      <c r="O31" s="4">
        <f t="shared" si="8"/>
        <v>7.0910504704175779E-3</v>
      </c>
      <c r="P31" s="4">
        <f t="shared" si="8"/>
        <v>7.2710624559034149E-3</v>
      </c>
      <c r="Q31" s="4">
        <f t="shared" si="8"/>
        <v>7.4922526712259121E-3</v>
      </c>
      <c r="R31" s="4">
        <f t="shared" si="8"/>
        <v>7.7460106960040133E-3</v>
      </c>
      <c r="S31" s="4">
        <f t="shared" si="8"/>
        <v>7.1943884603175526E-3</v>
      </c>
      <c r="T31" s="4">
        <f t="shared" si="8"/>
        <v>6.901789454316261E-3</v>
      </c>
      <c r="U31" s="4">
        <f t="shared" si="8"/>
        <v>6.2978221563217531E-3</v>
      </c>
      <c r="V31" s="4">
        <f t="shared" si="8"/>
        <v>6.2589986062958573E-3</v>
      </c>
      <c r="W31" s="4">
        <f t="shared" si="8"/>
        <v>6.1159030592163755E-3</v>
      </c>
      <c r="X31" s="4">
        <f t="shared" si="8"/>
        <v>6.1169289422744483E-3</v>
      </c>
      <c r="Y31" s="4">
        <f t="shared" si="8"/>
        <v>5.9312169494920887E-3</v>
      </c>
      <c r="Z31" s="4"/>
      <c r="AA31" s="3">
        <f t="shared" si="5"/>
        <v>0.85300631051492648</v>
      </c>
      <c r="AB31" s="3">
        <f t="shared" si="2"/>
        <v>0.81572906098152154</v>
      </c>
    </row>
    <row r="32" spans="2:28" x14ac:dyDescent="0.45">
      <c r="B32" t="str">
        <f t="shared" si="3"/>
        <v>North (NorthWest, Northern, Nunavut and Yukon)</v>
      </c>
      <c r="C32" s="4">
        <f t="shared" ref="C32:Y32" si="9">C15/C$21</f>
        <v>3.7461841761410137E-3</v>
      </c>
      <c r="D32" s="4">
        <f t="shared" si="9"/>
        <v>2.4951404746563284E-3</v>
      </c>
      <c r="E32" s="4">
        <f t="shared" si="9"/>
        <v>2.5000000000000001E-3</v>
      </c>
      <c r="F32" s="4">
        <f t="shared" si="9"/>
        <v>2.5581404037976056E-3</v>
      </c>
      <c r="G32" s="4">
        <f t="shared" si="9"/>
        <v>2.4071305473610831E-3</v>
      </c>
      <c r="H32" s="4">
        <f t="shared" si="9"/>
        <v>2.5275604720322769E-3</v>
      </c>
      <c r="I32" s="4">
        <f t="shared" si="9"/>
        <v>2.0513157138988946E-3</v>
      </c>
      <c r="J32" s="4">
        <f t="shared" si="9"/>
        <v>2.3186783067116871E-3</v>
      </c>
      <c r="K32" s="4">
        <f t="shared" si="9"/>
        <v>2.4635581637079415E-3</v>
      </c>
      <c r="L32" s="4">
        <f t="shared" si="9"/>
        <v>2.2750170626279699E-3</v>
      </c>
      <c r="M32" s="4">
        <f t="shared" si="9"/>
        <v>2.3879497032988379E-3</v>
      </c>
      <c r="N32" s="4">
        <f t="shared" si="9"/>
        <v>2.3240826768764823E-3</v>
      </c>
      <c r="O32" s="4">
        <f t="shared" si="9"/>
        <v>2.3509510665678389E-3</v>
      </c>
      <c r="P32" s="4">
        <f t="shared" si="9"/>
        <v>2.4093135658299516E-3</v>
      </c>
      <c r="Q32" s="4">
        <f t="shared" si="9"/>
        <v>2.1979867997011589E-3</v>
      </c>
      <c r="R32" s="4">
        <f t="shared" si="9"/>
        <v>2.1289595784087221E-3</v>
      </c>
      <c r="S32" s="4">
        <f t="shared" si="9"/>
        <v>1.982935093868648E-3</v>
      </c>
      <c r="T32" s="4">
        <f t="shared" si="9"/>
        <v>2.0075085831953365E-3</v>
      </c>
      <c r="U32" s="4">
        <f t="shared" si="9"/>
        <v>1.6336955773694451E-3</v>
      </c>
      <c r="V32" s="4">
        <f t="shared" si="9"/>
        <v>1.6778201392168382E-3</v>
      </c>
      <c r="W32" s="4">
        <f t="shared" si="9"/>
        <v>1.5542726874334561E-3</v>
      </c>
      <c r="X32" s="4">
        <f t="shared" si="9"/>
        <v>1.5604997336871713E-3</v>
      </c>
      <c r="Y32" s="4">
        <f t="shared" si="9"/>
        <v>1.5563745384586159E-3</v>
      </c>
      <c r="Z32" s="4"/>
      <c r="AA32" s="3">
        <f t="shared" si="5"/>
        <v>0.6084007492896597</v>
      </c>
      <c r="AB32" s="3">
        <f t="shared" si="2"/>
        <v>0.64598255724446629</v>
      </c>
    </row>
    <row r="33" spans="2:28" x14ac:dyDescent="0.45">
      <c r="B33" t="str">
        <f t="shared" si="3"/>
        <v>Nova Scotia</v>
      </c>
      <c r="C33" s="4">
        <f t="shared" ref="C33:Y33" si="10">C16/C$21</f>
        <v>1.8169495808696201E-2</v>
      </c>
      <c r="D33" s="4">
        <f t="shared" si="10"/>
        <v>1.66437058025833E-2</v>
      </c>
      <c r="E33" s="4">
        <f t="shared" si="10"/>
        <v>1.5178292555960437E-2</v>
      </c>
      <c r="F33" s="4">
        <f t="shared" si="10"/>
        <v>1.4486995704466285E-2</v>
      </c>
      <c r="G33" s="4">
        <f t="shared" si="10"/>
        <v>1.4118512922841872E-2</v>
      </c>
      <c r="H33" s="4">
        <f t="shared" si="10"/>
        <v>1.4566325080976645E-2</v>
      </c>
      <c r="I33" s="4">
        <f t="shared" si="10"/>
        <v>1.3257360413826571E-2</v>
      </c>
      <c r="J33" s="4">
        <f t="shared" si="10"/>
        <v>1.3612321185931642E-2</v>
      </c>
      <c r="K33" s="4">
        <f t="shared" si="10"/>
        <v>1.3738399821342341E-2</v>
      </c>
      <c r="L33" s="4">
        <f t="shared" si="10"/>
        <v>1.3341910409155654E-2</v>
      </c>
      <c r="M33" s="4">
        <f t="shared" si="10"/>
        <v>1.3652428520342499E-2</v>
      </c>
      <c r="N33" s="4">
        <f t="shared" si="10"/>
        <v>1.3830457770913872E-2</v>
      </c>
      <c r="O33" s="4">
        <f t="shared" si="10"/>
        <v>1.3431797408951804E-2</v>
      </c>
      <c r="P33" s="4">
        <f t="shared" si="10"/>
        <v>1.4056775758598891E-2</v>
      </c>
      <c r="Q33" s="4">
        <f t="shared" si="10"/>
        <v>1.3712219338924083E-2</v>
      </c>
      <c r="R33" s="4">
        <f t="shared" si="10"/>
        <v>1.3284082881012597E-2</v>
      </c>
      <c r="S33" s="4">
        <f t="shared" si="10"/>
        <v>1.3164856058075004E-2</v>
      </c>
      <c r="T33" s="4">
        <f t="shared" si="10"/>
        <v>1.2846019237318989E-2</v>
      </c>
      <c r="U33" s="4">
        <f t="shared" si="10"/>
        <v>1.3179051158367587E-2</v>
      </c>
      <c r="V33" s="4">
        <f t="shared" si="10"/>
        <v>1.2964903995669151E-2</v>
      </c>
      <c r="W33" s="4">
        <f t="shared" si="10"/>
        <v>1.2494447697496422E-2</v>
      </c>
      <c r="X33" s="4">
        <f t="shared" si="10"/>
        <v>1.2606911482791016E-2</v>
      </c>
      <c r="Y33" s="4">
        <f t="shared" si="10"/>
        <v>1.2433726283939914E-2</v>
      </c>
      <c r="Z33" s="4"/>
      <c r="AA33" s="3">
        <f t="shared" si="5"/>
        <v>0.85826810041136714</v>
      </c>
      <c r="AB33" s="3">
        <f t="shared" si="2"/>
        <v>0.88453614808032233</v>
      </c>
    </row>
    <row r="34" spans="2:28" x14ac:dyDescent="0.45">
      <c r="B34" t="str">
        <f t="shared" si="3"/>
        <v>Ontario</v>
      </c>
      <c r="C34" s="4">
        <f t="shared" ref="C34:Y34" si="11">C17/C$21</f>
        <v>0.41202282458553618</v>
      </c>
      <c r="D34" s="4">
        <f t="shared" si="11"/>
        <v>0.41478239301630265</v>
      </c>
      <c r="E34" s="4">
        <f t="shared" si="11"/>
        <v>0.42530583029672048</v>
      </c>
      <c r="F34" s="4">
        <f t="shared" si="11"/>
        <v>0.43491375928322251</v>
      </c>
      <c r="G34" s="4">
        <f t="shared" si="11"/>
        <v>0.4383515892283944</v>
      </c>
      <c r="H34" s="4">
        <f t="shared" si="11"/>
        <v>0.43017658591101093</v>
      </c>
      <c r="I34" s="4">
        <f t="shared" si="11"/>
        <v>0.43631719670711078</v>
      </c>
      <c r="J34" s="4">
        <f t="shared" si="11"/>
        <v>0.43711868063938603</v>
      </c>
      <c r="K34" s="4">
        <f t="shared" si="11"/>
        <v>0.43593521087566806</v>
      </c>
      <c r="L34" s="4">
        <f t="shared" si="11"/>
        <v>0.43293014352780057</v>
      </c>
      <c r="M34" s="4">
        <f t="shared" si="11"/>
        <v>0.44017237529747266</v>
      </c>
      <c r="N34" s="4">
        <f t="shared" si="11"/>
        <v>0.43487927411534133</v>
      </c>
      <c r="O34" s="4">
        <f t="shared" si="11"/>
        <v>0.43554892661121997</v>
      </c>
      <c r="P34" s="4">
        <f t="shared" si="11"/>
        <v>0.42997898043648397</v>
      </c>
      <c r="Q34" s="4">
        <f t="shared" si="11"/>
        <v>0.42360758066726495</v>
      </c>
      <c r="R34" s="4">
        <f t="shared" si="11"/>
        <v>0.42111219695089247</v>
      </c>
      <c r="S34" s="4">
        <f t="shared" si="11"/>
        <v>0.41814852183853074</v>
      </c>
      <c r="T34" s="4">
        <f t="shared" si="11"/>
        <v>0.41725251623662607</v>
      </c>
      <c r="U34" s="4">
        <f t="shared" si="11"/>
        <v>0.43116112039139876</v>
      </c>
      <c r="V34" s="4">
        <f t="shared" si="11"/>
        <v>0.4408389868577155</v>
      </c>
      <c r="W34" s="4">
        <f t="shared" si="11"/>
        <v>0.44600557871546692</v>
      </c>
      <c r="X34" s="4">
        <f t="shared" si="11"/>
        <v>0.45340531806233519</v>
      </c>
      <c r="Y34" s="4">
        <f t="shared" si="11"/>
        <v>0.45676173239062029</v>
      </c>
      <c r="Z34" s="4"/>
      <c r="AA34" s="3">
        <f t="shared" si="5"/>
        <v>1.0502351848867812</v>
      </c>
      <c r="AB34" s="3">
        <f t="shared" si="2"/>
        <v>1.0622885144919139</v>
      </c>
    </row>
    <row r="35" spans="2:28" x14ac:dyDescent="0.45">
      <c r="B35" t="str">
        <f t="shared" si="3"/>
        <v>Prince Edward Island</v>
      </c>
      <c r="C35" s="4">
        <f t="shared" ref="C35:Y35" si="12">C18/C$21</f>
        <v>2.0016024306403119E-3</v>
      </c>
      <c r="D35" s="4">
        <f t="shared" si="12"/>
        <v>2.0961336780608271E-3</v>
      </c>
      <c r="E35" s="4">
        <f t="shared" si="12"/>
        <v>1.9898490369599166E-3</v>
      </c>
      <c r="F35" s="4">
        <f t="shared" si="12"/>
        <v>1.9067735921198315E-3</v>
      </c>
      <c r="G35" s="4">
        <f t="shared" si="12"/>
        <v>1.729441927064673E-3</v>
      </c>
      <c r="H35" s="4">
        <f t="shared" si="12"/>
        <v>1.7982971227246036E-3</v>
      </c>
      <c r="I35" s="4">
        <f t="shared" si="12"/>
        <v>1.7817142200721829E-3</v>
      </c>
      <c r="J35" s="4">
        <f t="shared" si="12"/>
        <v>1.8766365168506563E-3</v>
      </c>
      <c r="K35" s="4">
        <f t="shared" si="12"/>
        <v>1.9619604170393575E-3</v>
      </c>
      <c r="L35" s="4">
        <f t="shared" si="12"/>
        <v>2.0105323203717133E-3</v>
      </c>
      <c r="M35" s="4">
        <f t="shared" si="12"/>
        <v>2.1755664913748816E-3</v>
      </c>
      <c r="N35" s="4">
        <f t="shared" si="12"/>
        <v>2.1516992147270287E-3</v>
      </c>
      <c r="O35" s="4">
        <f t="shared" si="12"/>
        <v>2.2218079132012496E-3</v>
      </c>
      <c r="P35" s="4">
        <f t="shared" si="12"/>
        <v>2.16434527867207E-3</v>
      </c>
      <c r="Q35" s="4">
        <f t="shared" si="12"/>
        <v>2.0476819903893335E-3</v>
      </c>
      <c r="R35" s="4">
        <f t="shared" si="12"/>
        <v>1.9710017132353068E-3</v>
      </c>
      <c r="S35" s="4">
        <f t="shared" si="12"/>
        <v>2.0929130066378336E-3</v>
      </c>
      <c r="T35" s="4">
        <f t="shared" si="12"/>
        <v>2.0630987194694664E-3</v>
      </c>
      <c r="U35" s="4">
        <f t="shared" si="12"/>
        <v>2.0583469409460888E-3</v>
      </c>
      <c r="V35" s="4">
        <f t="shared" si="12"/>
        <v>1.9842046863781737E-3</v>
      </c>
      <c r="W35" s="4">
        <f t="shared" si="12"/>
        <v>2.0155695118512363E-3</v>
      </c>
      <c r="X35" s="4">
        <f t="shared" si="12"/>
        <v>2.0083078101897542E-3</v>
      </c>
      <c r="Y35" s="4">
        <f t="shared" si="12"/>
        <v>1.9971055440230175E-3</v>
      </c>
      <c r="Z35" s="4"/>
      <c r="AA35" s="3">
        <f t="shared" si="5"/>
        <v>1.0473742411141538</v>
      </c>
      <c r="AB35" s="3">
        <f t="shared" si="2"/>
        <v>0.92272964193972684</v>
      </c>
    </row>
    <row r="36" spans="2:28" x14ac:dyDescent="0.45">
      <c r="B36" t="str">
        <f t="shared" si="3"/>
        <v>Quebec</v>
      </c>
      <c r="C36" s="4">
        <f t="shared" ref="C36:Y36" si="13">C19/C$21</f>
        <v>0.21263651531642261</v>
      </c>
      <c r="D36" s="4">
        <f t="shared" si="13"/>
        <v>0.22521507275134059</v>
      </c>
      <c r="E36" s="4">
        <f t="shared" si="13"/>
        <v>0.22713040083289954</v>
      </c>
      <c r="F36" s="4">
        <f t="shared" si="13"/>
        <v>0.22121811820999918</v>
      </c>
      <c r="G36" s="4">
        <f t="shared" si="13"/>
        <v>0.21576852682881803</v>
      </c>
      <c r="H36" s="4">
        <f t="shared" si="13"/>
        <v>0.21581933210842347</v>
      </c>
      <c r="I36" s="4">
        <f t="shared" si="13"/>
        <v>0.22224188880462215</v>
      </c>
      <c r="J36" s="4">
        <f t="shared" si="13"/>
        <v>0.22200528350740917</v>
      </c>
      <c r="K36" s="4">
        <f t="shared" si="13"/>
        <v>0.22110989901399211</v>
      </c>
      <c r="L36" s="4">
        <f t="shared" si="13"/>
        <v>0.22229830516832325</v>
      </c>
      <c r="M36" s="4">
        <f t="shared" si="13"/>
        <v>0.20916025130198171</v>
      </c>
      <c r="N36" s="4">
        <f t="shared" si="13"/>
        <v>0.21073745645107536</v>
      </c>
      <c r="O36" s="4">
        <f t="shared" si="13"/>
        <v>0.21117543006034259</v>
      </c>
      <c r="P36" s="4">
        <f t="shared" si="13"/>
        <v>0.21287560657175597</v>
      </c>
      <c r="Q36" s="4">
        <f t="shared" si="13"/>
        <v>0.21386694487792154</v>
      </c>
      <c r="R36" s="4">
        <f t="shared" si="13"/>
        <v>0.21427939101167673</v>
      </c>
      <c r="S36" s="4">
        <f t="shared" si="13"/>
        <v>0.21101762062785723</v>
      </c>
      <c r="T36" s="4">
        <f t="shared" si="13"/>
        <v>0.2066903903445414</v>
      </c>
      <c r="U36" s="4">
        <f t="shared" si="13"/>
        <v>0.20848739653522025</v>
      </c>
      <c r="V36" s="4">
        <f t="shared" si="13"/>
        <v>0.21430024917740739</v>
      </c>
      <c r="W36" s="4">
        <f t="shared" si="13"/>
        <v>0.2143408254385854</v>
      </c>
      <c r="X36" s="4">
        <f t="shared" si="13"/>
        <v>0.21431605762132688</v>
      </c>
      <c r="Y36" s="4">
        <f t="shared" si="13"/>
        <v>0.21541384157861834</v>
      </c>
      <c r="Z36" s="4"/>
      <c r="AA36" s="3">
        <f t="shared" si="5"/>
        <v>0.97376220049991147</v>
      </c>
      <c r="AB36" s="3">
        <f t="shared" si="2"/>
        <v>1.0119235597151748</v>
      </c>
    </row>
    <row r="37" spans="2:28" x14ac:dyDescent="0.45">
      <c r="B37" t="str">
        <f t="shared" si="3"/>
        <v>Saskatchewan</v>
      </c>
      <c r="C37" s="4">
        <f t="shared" ref="C37:Y37" si="14">C20/C$21</f>
        <v>3.8768483233348937E-2</v>
      </c>
      <c r="D37" s="4">
        <f t="shared" si="14"/>
        <v>3.4488475982756436E-2</v>
      </c>
      <c r="E37" s="4">
        <f t="shared" si="14"/>
        <v>3.3227485684539301E-2</v>
      </c>
      <c r="F37" s="4">
        <f t="shared" si="14"/>
        <v>3.7768066088199798E-2</v>
      </c>
      <c r="G37" s="4">
        <f t="shared" si="14"/>
        <v>3.9931405280870358E-2</v>
      </c>
      <c r="H37" s="4">
        <f t="shared" si="14"/>
        <v>4.254943837251151E-2</v>
      </c>
      <c r="I37" s="4">
        <f t="shared" si="14"/>
        <v>3.2045067992324559E-2</v>
      </c>
      <c r="J37" s="4">
        <f t="shared" si="14"/>
        <v>2.4999271039264741E-2</v>
      </c>
      <c r="K37" s="4">
        <f t="shared" si="14"/>
        <v>2.17300562280551E-2</v>
      </c>
      <c r="L37" s="4">
        <f t="shared" si="14"/>
        <v>1.7486251836543946E-2</v>
      </c>
      <c r="M37" s="4">
        <f t="shared" si="14"/>
        <v>1.7981778609561599E-2</v>
      </c>
      <c r="N37" s="4">
        <f t="shared" si="14"/>
        <v>1.9528836217146586E-2</v>
      </c>
      <c r="O37" s="4">
        <f t="shared" si="14"/>
        <v>1.961247959401758E-2</v>
      </c>
      <c r="P37" s="4">
        <f t="shared" si="14"/>
        <v>2.0317688086559132E-2</v>
      </c>
      <c r="Q37" s="4">
        <f t="shared" si="14"/>
        <v>2.1238069555760873E-2</v>
      </c>
      <c r="R37" s="4">
        <f t="shared" si="14"/>
        <v>2.2108893722129548E-2</v>
      </c>
      <c r="S37" s="4">
        <f t="shared" si="14"/>
        <v>2.3253663222636122E-2</v>
      </c>
      <c r="T37" s="4">
        <f t="shared" si="14"/>
        <v>2.1457792601814119E-2</v>
      </c>
      <c r="U37" s="4">
        <f t="shared" si="14"/>
        <v>1.9491732202180971E-2</v>
      </c>
      <c r="V37" s="4">
        <f t="shared" si="14"/>
        <v>1.7676622244746733E-2</v>
      </c>
      <c r="W37" s="4">
        <f t="shared" si="14"/>
        <v>1.7116344267308119E-2</v>
      </c>
      <c r="X37" s="4">
        <f t="shared" si="14"/>
        <v>1.6741409165042794E-2</v>
      </c>
      <c r="Y37" s="4">
        <f t="shared" si="14"/>
        <v>1.6284250774560565E-2</v>
      </c>
      <c r="Z37" s="4"/>
      <c r="AA37" s="3">
        <f t="shared" si="5"/>
        <v>0.43116453822475159</v>
      </c>
      <c r="AB37" s="3">
        <f t="shared" si="2"/>
        <v>0.80148148279395881</v>
      </c>
    </row>
    <row r="38" spans="2:28" x14ac:dyDescent="0.45">
      <c r="B38" t="s">
        <v>42</v>
      </c>
      <c r="C38" s="5">
        <f t="shared" ref="C38:Y38" si="15">SUM(C27:C37)</f>
        <v>0.99999999999999989</v>
      </c>
      <c r="D38" s="5">
        <f t="shared" si="15"/>
        <v>1</v>
      </c>
      <c r="E38" s="5">
        <f t="shared" si="15"/>
        <v>0.99999999999999989</v>
      </c>
      <c r="F38" s="5">
        <f t="shared" si="15"/>
        <v>1</v>
      </c>
      <c r="G38" s="5">
        <f t="shared" si="15"/>
        <v>1</v>
      </c>
      <c r="H38" s="5">
        <f t="shared" si="15"/>
        <v>1.0000000000000002</v>
      </c>
      <c r="I38" s="5">
        <f t="shared" si="15"/>
        <v>1</v>
      </c>
      <c r="J38" s="5">
        <f t="shared" si="15"/>
        <v>0.99999999999999989</v>
      </c>
      <c r="K38" s="5">
        <f t="shared" si="15"/>
        <v>1</v>
      </c>
      <c r="L38" s="5">
        <f t="shared" si="15"/>
        <v>1</v>
      </c>
      <c r="M38" s="5">
        <f t="shared" si="15"/>
        <v>1</v>
      </c>
      <c r="N38" s="5">
        <f t="shared" si="15"/>
        <v>1</v>
      </c>
      <c r="O38" s="5">
        <f t="shared" si="15"/>
        <v>1</v>
      </c>
      <c r="P38" s="5">
        <f t="shared" si="15"/>
        <v>1</v>
      </c>
      <c r="Q38" s="5">
        <f t="shared" si="15"/>
        <v>1</v>
      </c>
      <c r="R38" s="5">
        <f t="shared" si="15"/>
        <v>0.99999999999999989</v>
      </c>
      <c r="S38" s="5">
        <f t="shared" si="15"/>
        <v>0.99999999999999989</v>
      </c>
      <c r="T38" s="5">
        <f t="shared" si="15"/>
        <v>0.99999999999999989</v>
      </c>
      <c r="U38" s="5">
        <f t="shared" si="15"/>
        <v>0.99999999999999989</v>
      </c>
      <c r="V38" s="5">
        <f t="shared" si="15"/>
        <v>1</v>
      </c>
      <c r="W38" s="5">
        <f t="shared" si="15"/>
        <v>1</v>
      </c>
      <c r="X38" s="5">
        <f t="shared" si="15"/>
        <v>1</v>
      </c>
      <c r="Y38" s="5">
        <f t="shared" si="15"/>
        <v>0.99999999999999989</v>
      </c>
      <c r="Z38" s="5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i n d u s t r y _ w i t h _ d e s c r i p t i o n s _ 4 8 5 9 e 3 3 a - c 1 c e - 4 2 5 8 - b d d 2 - 8 6 c 5 5 a 9 9 5 7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 C r e a t i v e   S e c t o r < / s t r i n g > < / k e y > < v a l u e > < i n t > 2 4 9 < / i n t > < / v a l u e > < / i t e m > < i t e m > < k e y > < s t r i n g > M a i n   I n d u s t r y < / s t r i n g > < / k e y > < v a l u e > < i n t > 2 3 5 < / i n t > < / v a l u e > < / i t e m > < i t e m > < k e y > < s t r i n g > d e s c r i p t i o n < / s t r i n g > < / k e y > < v a l u e > < i n t > 2 0 1 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 C r e a t i v e   S e c t o r < / s t r i n g > < / k e y > < v a l u e > < i n t > 3 < / i n t > < / v a l u e > < / i t e m > < i t e m > < k e y > < s t r i n g > M a i n   I n d u s t r y < / s t r i n g > < / k e y > < v a l u e > < i n t > 2 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d i m _ g e o g r a p h y _ e 6 8 9 a 2 9 d - 9 3 c a - 4 a 5 c - a 2 9 c - b e 1 2 e 1 f 1 c d c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f e d 5 b 8 c 9 - 7 7 f a - 4 1 1 8 - b 8 5 2 - 3 9 2 e 6 9 e d d 0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 p n a i c s _ d e s c r i p t i o n < / s t r i n g > < / k e y > < v a l u e > < i n t > 2 9 4 < / i n t > < / v a l u e > < / i t e m > < i t e m > < k e y > < s t r i n g > g e o _ n a m e _ i d < / s t r i n g > < / k e y > < v a l u e > < i n t > 2 3 0 < / i n t > < / v a l u e > < / i t e m > < i t e m > < k e y > < s t r i n g > r e d a c t e d < / s t r i n g > < / k e y > < v a l u e > < i n t > 1 7 2 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 d a t e   ( Y e a r ) < / s t r i n g > < / k e y > < v a l u e > < i n t > 1 9 5 < / i n t > < / v a l u e > < / i t e m > < i t e m > < k e y > < s t r i n g > d a t e   ( Q u a r t e r ) < / s t r i n g > < / k e y > < v a l u e > < i n t > 2 3 8 < / i n t > < / v a l u e > < / i t e m > < i t e m > < k e y > < s t r i n g > d a t e   ( M o n t h   I n d e x ) < / s t r i n g > < / k e y > < v a l u e > < i n t > 3 0 2 < / i n t > < / v a l u e > < / i t e m > < i t e m > < k e y > < s t r i n g > d a t e   ( M o n t h ) < / s t r i n g > < / k e y > < v a l u e > < i n t > 2 2 7 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 p n a i c s _ d e s c r i p t i o n < / s t r i n g > < / k e y > < v a l u e > < i n t > 4 < / i n t > < / v a l u e > < / i t e m > < i t e m > < k e y > < s t r i n g > g e o _ n a m e _ i d < / s t r i n g > < / k e y > < v a l u e > < i n t > 5 < / i n t > < / v a l u e > < / i t e m > < i t e m > < k e y > < s t r i n g > r e d a c t e d < / s t r i n g > < / k e y > < v a l u e > < i n t > 6 < / i n t > < / v a l u e > < / i t e m > < i t e m > < k e y > < s t r i n g > d a t e < / s t r i n g > < / k e y > < v a l u e > < i n t > 7 < / i n t > < / v a l u e > < / i t e m > < i t e m > < k e y > < s t r i n g > v a l u e < / s t r i n g > < / k e y > < v a l u e > < i n t > 8 < / i n t > < / v a l u e > < / i t e m > < i t e m > < k e y > < s t r i n g > d a t e   ( Y e a r ) < / s t r i n g > < / k e y > < v a l u e > < i n t > 9 < / i n t > < / v a l u e > < / i t e m > < i t e m > < k e y > < s t r i n g > d a t e   ( Q u a r t e r ) < / s t r i n g > < / k e y > < v a l u e > < i n t > 1 0 < / i n t > < / v a l u e > < / i t e m > < i t e m > < k e y > < s t r i n g > d a t e   ( M o n t h   I n d e x ) < / s t r i n g > < / k e y > < v a l u e > < i n t > 1 1 < / i n t > < / v a l u e > < / i t e m > < i t e m > < k e y > < s t r i n g > d a t e   ( M o n t h ) 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 d i m _ g e o g r a p h y _ e 6 8 9 a 2 9 d - 9 3 c a - 4 a 5 c - a 2 9 c - b e 1 2 e 1 f 1 c d c 1 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 f a c t _ f e d 5 b 8 c 9 - 7 7 f a - 4 1 1 8 - b 8 5 2 - 3 9 2 e 6 9 e d d 0 9 a 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 d i m _ i n d u s t r y _ w i t h _ d e s c r i p t i o n s _ 4 8 5 9 e 3 3 a - c 1 c e - 4 2 5 8 - b d d 2 - 8 6 c 5 5 a 9 9 5 7 0 3 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8 8 4 a 9 d b d - c f 7 9 - 4 6 1 5 - 8 c e 7 - 6 0 2 4 d 3 5 8 8 8 4 8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9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 2 0 2 0 - 1 2 - 2 0 T 0 4 : 3 7 : 3 0 . 3 5 0 5 8 4 7 - 0 6 : 0 0 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 C o l u m n s \ r e d a c t e d 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 d i m _ i n d u s t r y _ w i t h _ d e s c r i p t i o n s 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 d i m _ i n d u s t r y _ w i t h _ d e s c r i p t i o n s 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 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 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g e o g r a p h y _ e 6 8 9 a 2 9 d - 9 3 c a - 4 a 5 c - a 2 9 c - b e 1 2 e 1 f 1 c d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 g e o _ i d < / s t r i n g > < / k e y > < v a l u e > < i n t > 1 4 6 < / i n t > < / v a l u e > < / i t e m > < i t e m > < k e y > < s t r i n g > g e o _ n a m e _ i d < / s t r i n g > < / k e y > < v a l u e > < i n t > 2 3 0 < / i n t > < / v a l u e > < / i t e m > < i t e m > < k e y > < s t r i n g > P r o v i n c e < / s t r i n g > < / k e y > < v a l u e > < i n t > 1 7 0 < / i n t > < / v a l u e > < / i t e m > < / C o l u m n W i d t h s > < C o l u m n D i s p l a y I n d e x > < i t e m > < k e y > < s t r i n g > g e o _ i d < / s t r i n g > < / k e y > < v a l u e > < i n t > 0 < / i n t > < / v a l u e > < / i t e m > < i t e m > < k e y > < s t r i n g > g e o _ n a m e _ i d < / s t r i n g > < / k e y > < v a l u e > < i n t > 1 < / i n t > < / v a l u e > < / i t e m > < i t e m > < k e y > < s t r i n g > P r o v i n c e 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e 6 8 9 a 2 9 d - 9 3 c a - 4 a 5 c - a 2 9 c - b e 1 2 e 1 f 1 c d c 1 , f a c t _ f e d 5 b 8 c 9 - 7 7 f a - 4 1 1 8 - b 8 5 2 - 3 9 2 e 6 9 e d d 0 9 a , d i m _ i n d u s t r y _ w i t h _ d e s c r i p t i o n s _ 4 8 5 9 e 3 3 a - c 1 c e - 4 2 5 8 - b d d 2 - 8 6 c 5 5 a 9 9 5 7 0 3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 d i m _ i n d u s t r y _ w i t h _ d e s c r i p t i o n s 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 d i m _ i n d u s t r y _ w i t h _ d e s c r i p t i o n s 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  I n d u s t r y < / K e y > < / D i a g r a m O b j e c t K e y > < D i a g r a m O b j e c t K e y > < K e y > C o l u m n s \ C r e a t i v e   S e c t o r < / K e y > < / D i a g r a m O b j e c t K e y > < D i a g r a m O b j e c t K e y > < K e y > C o l u m n s \ d e s c r i p t i o n 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  I n d u s t r y 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  S e c t o r 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 T a g s \ T a b l e s \ & l t ; T a b l e s \ d i m _ g e o g r a p h y & g t ; < / K e y > < / D i a g r a m O b j e c t K e y > < D i a g r a m O b j e c t K e y > < K e y > D y n a m i c   T a g s \ T a b l e s \ & l t ; T a b l e s \ d i m _ i n d u s t r y _ w i t h _ d e s c r i p t i o n s & g t ; < / K e y > < / D i a g r a m O b j e c t K e y > < D i a g r a m O b j e c t K e y > < K e y > D y n a m i c   T a g s \ T a b l e s \ & l t ; T a b l e s \ f a c t & g t ; < / K e y > < / D i a g r a m O b j e c t K e y > < D i a g r a m O b j e c t K e y > < K e y > T a b l e s \ d i m _ g e o g r a p h y < / K e y > < / D i a g r a m O b j e c t K e y > < D i a g r a m O b j e c t K e y > < K e y > T a b l e s \ d i m _ g e o g r a p h y \ C o l u m n s \ g e o _ i d < / K e y > < / D i a g r a m O b j e c t K e y > < D i a g r a m O b j e c t K e y > < K e y > T a b l e s \ d i m _ g e o g r a p h y \ C o l u m n s \ g e o _ n a m e _ i d < / K e y > < / D i a g r a m O b j e c t K e y > < D i a g r a m O b j e c t K e y > < K e y > T a b l e s \ d i m _ g e o g r a p h y \ C o l u m n s \ P r o v i n c e < / K e y > < / D i a g r a m O b j e c t K e y > < D i a g r a m O b j e c t K e y > < K e y > T a b l e s \ d i m _ i n d u s t r y _ w i t h _ d e s c r i p t i o n s < / K e y > < / D i a g r a m O b j e c t K e y > < D i a g r a m O b j e c t K e y > < K e y > T a b l e s \ d i m _ i n d u s t r y _ w i t h _ d e s c r i p t i o n s \ C o l u m n s \ p n a i c s _ i d < / K e y > < / D i a g r a m O b j e c t K e y > < D i a g r a m O b j e c t K e y > < K e y > T a b l e s \ d i m _ i n d u s t r y _ w i t h _ d e s c r i p t i o n s \ C o l u m n s \ M a i n   I n d u s t r y < / K e y > < / D i a g r a m O b j e c t K e y > < D i a g r a m O b j e c t K e y > < K e y > T a b l e s \ d i m _ i n d u s t r y _ w i t h _ d e s c r i p t i o n s \ C o l u m n s \ C r e a t i v e   S e c t o r < / K e y > < / D i a g r a m O b j e c t K e y > < D i a g r a m O b j e c t K e y > < K e y > T a b l e s \ d i m _ i n d u s t r y _ w i t h _ d e s c r i p t i o n s \ C o l u m n s \ d e s c r i p t i o n 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 T a b l e s \ f a c t \ C o l u m n s \ p n a i c s _ d e s c r i p t i o n 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 T a b l e s \ f a c t \ C o l u m n s \ r e d a c t e d 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 T a b l e s \ f a c t \ C o l u m n s \ d a t e   ( Y e a r ) < / K e y > < / D i a g r a m O b j e c t K e y > < D i a g r a m O b j e c t K e y > < K e y > T a b l e s \ f a c t \ C o l u m n s \ d a t e   ( Q u a r t e r ) < / K e y > < / D i a g r a m O b j e c t K e y > < D i a g r a m O b j e c t K e y > < K e y > T a b l e s \ f a c t \ C o l u m n s \ d a t e   ( M o n t h   I n d e x ) < / K e y > < / D i a g r a m O b j e c t K e y > < D i a g r a m O b j e c t K e y > < K e y > T a b l e s \ f a c t \ C o l u m n s \ d a t e   ( M o n t h ) < / K e y > < / D i a g r a m O b j e c t K e y > < D i a g r a m O b j e c t K e y > < K e y > T a b l e s \ f a c t \ M e a s u r e s \ I t e m < / K e y > < / D i a g r a m O b j e c t K e y > < D i a g r a m O b j e c t K e y > < K e y > R e l a t i o n s h i p s \ & l t ; T a b l e s \ f a c t \ C o l u m n s \ g e o _ n a m e _ i d & g t ; - & l t ; T a b l e s \ d i m _ g e o g r a p h y \ C o l u m n s \ g e o _ n a m e _ i d & g t ; 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 R e l a t i o n s h i p s \ & l t ; T a b l e s \ f a c t \ C o l u m n s \ g e o _ n a m e _ i d & g t ; - & l t ; T a b l e s \ d i m _ g e o g r a p h y \ C o l u m n s \ g e o _ n a m e _ i d & g t ; \ F K 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 R e l a t i o n s h i p s \ & l t ; T a b l e s \ f a c t \ C o l u m n s \ g e o _ n a m e _ i d & g t ; - & l t ; T a b l e s \ d i m _ g e o g r a p h y \ C o l u m n s \ g e o _ n a m e _ i d & g t ; \ P K 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 R e l a t i o n s h i p s \ & l t ; T a b l e s \ f a c t \ C o l u m n s \ g e o _ n a m e _ i d & g t ; - & l t ; T a b l e s \ d i m _ g e o g r a p h y \ C o l u m n s \ g e o _ n a m e _ i d & g t ; \ C r o s s F i l t e r 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 R e l a t i o n s h i p s \ & l t ; T a b l e s \ f a c t \ C o l u m n s \ p n a i c s _ i d & g t ; - & l t ; T a b l e s \ d i m _ i n d u s t r y _ w i t h _ d e s c r i p t i o n s \ C o l u m n s \ p n a i c s _ i d & g t ; < / K e y > < / D i a g r a m O b j e c t K e y > < D i a g r a m O b j e c t K e y > < K e y > R e l a t i o n s h i p s \ & l t ; T a b l e s \ f a c t \ C o l u m n s \ p n a i c s _ i d & g t ; - & l t ; T a b l e s \ d i m _ i n d u s t r y _ w i t h _ d e s c r i p t i o n s \ C o l u m n s \ p n a i c s _ i d & g t ; \ F K < / K e y > < / D i a g r a m O b j e c t K e y > < D i a g r a m O b j e c t K e y > < K e y > R e l a t i o n s h i p s \ & l t ; T a b l e s \ f a c t \ C o l u m n s \ p n a i c s _ i d & g t ; - & l t ; T a b l e s \ d i m _ i n d u s t r y _ w i t h _ d e s c r i p t i o n s \ C o l u m n s \ p n a i c s _ i d & g t ; \ P K < / K e y > < / D i a g r a m O b j e c t K e y > < D i a g r a m O b j e c t K e y > < K e y > R e l a t i o n s h i p s \ & l t ; T a b l e s \ f a c t \ C o l u m n s \ p n a i c s _ i d & g t ; - & l t ; T a b l e s \ d i m _ i n d u s t r y _ w i t h _ d e s c r i p t i o n s \ C o l u m n s \ p n a i c s _ i d & g t ; \ C r o s s F i l t e r < / K e y > < / D i a g r a m O b j e c t K e y > < / A l l K e y s > < S e l e c t e d K e y s > < D i a g r a m O b j e c t K e y > < K e y > T a b l e s \ d i m _ i n d u s t r y _ w i t h _ d e s c r i p t i o n s \ C o l u m n s \ C r e a t i v e   S e c t o r 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 T a g s \ T a b l e s \ & l t ; T a b l e s \ d i m _ i n d u s t r y _ w i t h _ d e s c r i p t i o n s & g t ; 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 T a b l e s \ d i m _ g e o g r a p h y \ C o l u m n s \ g e o _ i d 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 T a b l e s \ d i m _ i n d u s t r y _ w i t h _ d e s c r i p t i o n s \ C o l u m n s \ M a i n  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 T a b l e s \ d i m _ i n d u s t r y _ w i t h _ d e s c r i p t i o n s \ C o l u m n s \ C r e a t i v e   S e c t o r 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 3 9 4 . 5 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 T a b l e s \ f a c t \ C o l u m n s \ r e d a c t e d 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 R e l a t i o n s h i p s \ & l t ; T a b l e s \ f a c t \ C o l u m n s \ g e o _ n a m e _ i d & g t ; - & l t ; T a b l e s \ d i m _ g e o g r a p h y \ C o l u m n s \ g e o _ n a m e _ i d & g t ; 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 ( 3 1 3 . 9 0 3 8 1 0 5 6 7 6 6 6 , 1 9 7 . 2 5 ) . 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 1 9 7 . 2 5 < / b : _ y > < / b : P o i n t > < b : P o i n t > < b : _ x > 2 6 6 . 9 5 1 9 0 5 5 < / b : _ x > < b : _ y > 1 9 7 . 2 5 < / b : _ y > < / b : P o i n t > < b : P o i n t > < b : _ x > 2 6 4 . 9 5 1 9 0 5 5 < / b : _ x > < b : _ y > 1 9 5 . 2 5 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 R e l a t i o n s h i p s \ & l t ; T a b l e s \ f a c t \ C o l u m n s \ g e o _ n a m e _ i d & g t ; - & l t ; T a b l e s \ d i m _ g e o g r a p h y \ C o l u m n s \ g e o _ n a m e _ i d & g t ; \ F K 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 1 8 9 . 2 5 < / b : _ y > < / L a b e l L o c a t i o n > < L o c a t i o n   x m l n s : b = " h t t p : / / s c h e m a s . d a t a c o n t r a c t . o r g / 2 0 0 4 / 0 7 / S y s t e m . W i n d o w s " > < b : _ x > 3 2 9 . 9 0 3 8 1 0 5 6 7 6 6 5 8 < / b : _ x > < b : _ y > 1 9 7 . 2 5 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 R e l a t i o n s h i p s \ & l t ; T a b l e s \ f a c t \ C o l u m n s \ g e o _ n a m e _ i d & g t ; - & l t ; T a b l e s \ d i m _ g e o g r a p h y \ C o l u m n s \ g e o _ n a m e _ i d & g t ; \ P K 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 R e l a t i o n s h i p s \ & l t ; T a b l e s \ f a c t \ C o l u m n s \ g e o _ n a m e _ i d & g t ; - & l t ; T a b l e s \ d i m _ g e o g r a p h y \ C o l u m n s \ g e o _ n a m e _ i d & g t ; \ C r o s s F i l t e r 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 1 9 7 . 2 5 < / b : _ y > < / b : P o i n t > < b : P o i n t > < b : _ x > 2 6 6 . 9 5 1 9 0 5 5 < / b : _ x > < b : _ y > 1 9 7 . 2 5 < / b : _ y > < / b : P o i n t > < b : P o i n t > < b : _ x > 2 6 4 . 9 5 1 9 0 5 5 < / b : _ x > < b : _ y > 1 9 5 . 2 5 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 R e l a t i o n s h i p s \ & l t ; T a b l e s \ f a c t \ C o l u m n s \ p n a i c s _ i d & g t ; - & l t ; T a b l e s \ d i m _ i n d u s t r y _ w i t h _ d e s c r i p t i o n s \ C o l u m n s \ p n a i c s _ i d & g t ; 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 ( 5 4 5 . 9 0 3 8 1 0 5 6 7 6 6 6 , 1 9 7 . 2 5 ) .   E n d   p o i n t   2 :   ( 6 4 3 . 8 0 7 6 2 1 1 3 5 3 3 2 , 7 5 ) 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 1 9 7 . 2 5 < / b : _ y > < / b : P o i n t > < b : P o i n t > < b : _ x > 5 9 2 . 8 5 5 7 1 6 < / b : _ x > < b : _ y > 1 9 7 . 2 5 < / b : _ y > < / b : P o i n t > < b : P o i n t > < b : _ x > 5 9 4 . 8 5 5 7 1 6 < / b : _ x > < b : _ y > 1 9 5 . 2 5 < / b : _ y > < / b : P o i n t > < b : P o i n t > < b : _ x > 5 9 4 . 8 5 5 7 1 6 < / b : _ x > < b : _ y > 7 7 < / b : _ y > < / b : P o i n t > < b : P o i n t > < b : _ x > 5 9 6 . 8 5 5 7 1 6 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 R e l a t i o n s h i p s \ & l t ; T a b l e s \ f a c t \ C o l u m n s \ p n a i c s _ i d & g t ; - & l t ; T a b l e s \ d i m _ i n d u s t r y _ w i t h _ d e s c r i p t i o n s \ C o l u m n s \ p n a i c s _ i d & g t ; \ F K 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 1 8 9 . 2 5 < / b : _ y > < / L a b e l L o c a t i o n > < L o c a t i o n   x m l n s : b = " h t t p : / / s c h e m a s . d a t a c o n t r a c t . o r g / 2 0 0 4 / 0 7 / S y s t e m . W i n d o w s " > < b : _ x > 5 2 9 . 9 0 3 8 1 0 5 6 7 6 6 5 8 < / b : _ x > < b : _ y > 1 9 7 . 2 5 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 R e l a t i o n s h i p s \ & l t ; T a b l e s \ f a c t \ C o l u m n s \ p n a i c s _ i d & g t ; - & l t ; T a b l e s \ d i m _ i n d u s t r y _ w i t h _ d e s c r i p t i o n s \ C o l u m n s \ p n a i c s _ i d & g t ; \ P K 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 R e l a t i o n s h i p s \ & l t ; T a b l e s \ f a c t \ C o l u m n s \ p n a i c s _ i d & g t ; - & l t ; T a b l e s \ d i m _ i n d u s t r y _ w i t h _ d e s c r i p t i o n s \ C o l u m n s \ p n a i c s _ i d & g t ; \ C r o s s F i l t e r 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 1 9 7 . 2 5 < / b : _ y > < / b : P o i n t > < b : P o i n t > < b : _ x > 5 9 2 . 8 5 5 7 1 6 < / b : _ x > < b : _ y > 1 9 7 . 2 5 < / b : _ y > < / b : P o i n t > < b : P o i n t > < b : _ x > 5 9 4 . 8 5 5 7 1 6 < / b : _ x > < b : _ y > 1 9 5 . 2 5 < / b : _ y > < / b : P o i n t > < b : P o i n t > < b : _ x > 5 9 4 . 8 5 5 7 1 6 < / b : _ x > < b : _ y > 7 7 < / b : _ y > < / b : P o i n t > < b : P o i n t > < b : _ x > 5 9 6 . 8 5 5 7 1 6 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 C o l u m n s \ r e d a c t e d 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 C o l u m n s \ r e d a c t e d 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 C o l u m n s \ g e o _ i d < / K e y > < / D i a g r a m O b j e c t K e y > < D i a g r a m O b j e c t K e y > < K e y > C o l u m n s \ g e o _ n a m e _ i d < / K e y > < / D i a g r a m O b j e c t K e y > < D i a g r a m O b j e c t K e y > < K e y > C o l u m n s \ P r o v i n c e 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 C o l u m n s \ P r o v i n c e 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75716478-5CDB-4B45-AF53-DF28ABFCF88B}">
  <ds:schemaRefs/>
</ds:datastoreItem>
</file>

<file path=customXml/itemProps10.xml><?xml version="1.0" encoding="utf-8"?>
<ds:datastoreItem xmlns:ds="http://schemas.openxmlformats.org/officeDocument/2006/customXml" ds:itemID="{38021415-3D2D-4986-A76C-40F2CB1EBA42}">
  <ds:schemaRefs/>
</ds:datastoreItem>
</file>

<file path=customXml/itemProps11.xml><?xml version="1.0" encoding="utf-8"?>
<ds:datastoreItem xmlns:ds="http://schemas.openxmlformats.org/officeDocument/2006/customXml" ds:itemID="{36EAF58F-75C4-4CF6-AC70-16303FF15B73}">
  <ds:schemaRefs/>
</ds:datastoreItem>
</file>

<file path=customXml/itemProps12.xml><?xml version="1.0" encoding="utf-8"?>
<ds:datastoreItem xmlns:ds="http://schemas.openxmlformats.org/officeDocument/2006/customXml" ds:itemID="{67D0460A-0525-4C45-AB5E-CDBA7C801B1B}">
  <ds:schemaRefs/>
</ds:datastoreItem>
</file>

<file path=customXml/itemProps13.xml><?xml version="1.0" encoding="utf-8"?>
<ds:datastoreItem xmlns:ds="http://schemas.openxmlformats.org/officeDocument/2006/customXml" ds:itemID="{ED7BCC00-B52C-473A-B659-0E9575E846E8}">
  <ds:schemaRefs/>
</ds:datastoreItem>
</file>

<file path=customXml/itemProps14.xml><?xml version="1.0" encoding="utf-8"?>
<ds:datastoreItem xmlns:ds="http://schemas.openxmlformats.org/officeDocument/2006/customXml" ds:itemID="{B28C36FB-C7C2-430A-8E80-2326A2547039}">
  <ds:schemaRefs/>
</ds:datastoreItem>
</file>

<file path=customXml/itemProps15.xml><?xml version="1.0" encoding="utf-8"?>
<ds:datastoreItem xmlns:ds="http://schemas.openxmlformats.org/officeDocument/2006/customXml" ds:itemID="{5FC8B9D8-07D0-4F95-BBE0-7AB1F356CEED}">
  <ds:schemaRefs/>
</ds:datastoreItem>
</file>

<file path=customXml/itemProps16.xml><?xml version="1.0" encoding="utf-8"?>
<ds:datastoreItem xmlns:ds="http://schemas.openxmlformats.org/officeDocument/2006/customXml" ds:itemID="{271B813B-93E2-4F4F-8FC1-9A930BA3228F}">
  <ds:schemaRefs/>
</ds:datastoreItem>
</file>

<file path=customXml/itemProps17.xml><?xml version="1.0" encoding="utf-8"?>
<ds:datastoreItem xmlns:ds="http://schemas.openxmlformats.org/officeDocument/2006/customXml" ds:itemID="{69CBD91F-EE9F-4B89-9C3E-E0E6ED2351C5}">
  <ds:schemaRefs/>
</ds:datastoreItem>
</file>

<file path=customXml/itemProps18.xml><?xml version="1.0" encoding="utf-8"?>
<ds:datastoreItem xmlns:ds="http://schemas.openxmlformats.org/officeDocument/2006/customXml" ds:itemID="{3B7C2FC9-D944-4D7D-8A93-2E542B24F122}">
  <ds:schemaRefs/>
</ds:datastoreItem>
</file>

<file path=customXml/itemProps19.xml><?xml version="1.0" encoding="utf-8"?>
<ds:datastoreItem xmlns:ds="http://schemas.openxmlformats.org/officeDocument/2006/customXml" ds:itemID="{CFEB7003-87B0-47CC-B15C-BC41C85B358B}">
  <ds:schemaRefs/>
</ds:datastoreItem>
</file>

<file path=customXml/itemProps2.xml><?xml version="1.0" encoding="utf-8"?>
<ds:datastoreItem xmlns:ds="http://schemas.openxmlformats.org/officeDocument/2006/customXml" ds:itemID="{4A7911B4-8079-471F-874E-09FB83F9AD14}">
  <ds:schemaRefs/>
</ds:datastoreItem>
</file>

<file path=customXml/itemProps3.xml><?xml version="1.0" encoding="utf-8"?>
<ds:datastoreItem xmlns:ds="http://schemas.openxmlformats.org/officeDocument/2006/customXml" ds:itemID="{1E029529-C1CC-489F-9CBC-AE8A108ACF2D}">
  <ds:schemaRefs/>
</ds:datastoreItem>
</file>

<file path=customXml/itemProps4.xml><?xml version="1.0" encoding="utf-8"?>
<ds:datastoreItem xmlns:ds="http://schemas.openxmlformats.org/officeDocument/2006/customXml" ds:itemID="{9340548A-1CA6-4284-8E16-5098FC739F4D}">
  <ds:schemaRefs/>
</ds:datastoreItem>
</file>

<file path=customXml/itemProps5.xml><?xml version="1.0" encoding="utf-8"?>
<ds:datastoreItem xmlns:ds="http://schemas.openxmlformats.org/officeDocument/2006/customXml" ds:itemID="{294CEBC1-838E-4339-9A20-D2D0899CD2E5}">
  <ds:schemaRefs/>
</ds:datastoreItem>
</file>

<file path=customXml/itemProps6.xml><?xml version="1.0" encoding="utf-8"?>
<ds:datastoreItem xmlns:ds="http://schemas.openxmlformats.org/officeDocument/2006/customXml" ds:itemID="{C2B2ADCC-F398-4426-BC19-26BB63808A4A}">
  <ds:schemaRefs/>
</ds:datastoreItem>
</file>

<file path=customXml/itemProps7.xml><?xml version="1.0" encoding="utf-8"?>
<ds:datastoreItem xmlns:ds="http://schemas.openxmlformats.org/officeDocument/2006/customXml" ds:itemID="{A7361309-1881-4041-90B6-73CD5FE4D66E}">
  <ds:schemaRefs/>
</ds:datastoreItem>
</file>

<file path=customXml/itemProps8.xml><?xml version="1.0" encoding="utf-8"?>
<ds:datastoreItem xmlns:ds="http://schemas.openxmlformats.org/officeDocument/2006/customXml" ds:itemID="{E2DE6F38-B212-4BA0-A59E-0837EF07885A}">
  <ds:schemaRefs/>
</ds:datastoreItem>
</file>

<file path=customXml/itemProps9.xml><?xml version="1.0" encoding="utf-8"?>
<ds:datastoreItem xmlns:ds="http://schemas.openxmlformats.org/officeDocument/2006/customXml" ds:itemID="{83D53262-F76A-4899-8004-08DE2FD165B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Pivot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2020-12-20T00:23:24Z</dcterms:created>
  <dcterms:modified xsi:type="dcterms:W3CDTF">2020-12-20T10:37:33Z</dcterms:modified>
</cp:coreProperties>
</file>